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480" windowHeight="8700" activeTab="0"/>
  </bookViews>
  <sheets>
    <sheet name="月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<sst xmlns="http://schemas.openxmlformats.org/spreadsheetml/2006/main" count="65" uniqueCount="65">
  <si>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那瑪夏區</t>
  </si>
  <si>
    <t>桃源區</t>
  </si>
  <si>
    <t>茂林區</t>
  </si>
  <si>
    <t>內門區</t>
  </si>
  <si>
    <t>杉林區</t>
  </si>
  <si>
    <t>甲仙區</t>
  </si>
  <si>
    <t>六龜區</t>
  </si>
  <si>
    <t>美濃區</t>
  </si>
  <si>
    <t>旗山區</t>
  </si>
  <si>
    <t>梓官區</t>
  </si>
  <si>
    <t>彌陀區</t>
  </si>
  <si>
    <t>永安區</t>
  </si>
  <si>
    <t>茄萣區</t>
  </si>
  <si>
    <t>湖內區</t>
  </si>
  <si>
    <t>路竹區</t>
  </si>
  <si>
    <t>阿蓮區</t>
  </si>
  <si>
    <t>田寮區</t>
  </si>
  <si>
    <t>燕巢區</t>
  </si>
  <si>
    <t>橋頭區</t>
  </si>
  <si>
    <t>岡山區</t>
  </si>
  <si>
    <t>鳥松區</t>
  </si>
  <si>
    <t>仁武區</t>
  </si>
  <si>
    <t>大社區</t>
  </si>
  <si>
    <t>大樹區</t>
  </si>
  <si>
    <t>大寮區</t>
  </si>
  <si>
    <t>林園區</t>
  </si>
  <si>
    <t>鳳山二</t>
  </si>
  <si>
    <t>鳳山一</t>
  </si>
  <si>
    <t>小港區</t>
  </si>
  <si>
    <t>旗津區</t>
  </si>
  <si>
    <t>前鎮區</t>
  </si>
  <si>
    <t>苓雅區</t>
  </si>
  <si>
    <t>前金區</t>
  </si>
  <si>
    <t>新興區</t>
  </si>
  <si>
    <t>三民二</t>
  </si>
  <si>
    <t>三民一</t>
  </si>
  <si>
    <t>楠梓區</t>
  </si>
  <si>
    <t>左營區</t>
  </si>
  <si>
    <t>鼓山區</t>
  </si>
  <si>
    <t>鹽埕區</t>
  </si>
  <si>
    <t>高雄市</t>
  </si>
  <si>
    <t>未完成(%)</t>
  </si>
  <si>
    <t>完成(%)</t>
  </si>
  <si>
    <t>尚未申報</t>
  </si>
  <si>
    <t>已註記</t>
  </si>
  <si>
    <t>卡那卡那富族</t>
  </si>
  <si>
    <t>拉阿魯哇族</t>
  </si>
  <si>
    <t>賽德克族</t>
  </si>
  <si>
    <t>撒奇萊雅族</t>
  </si>
  <si>
    <t>太魯閣族</t>
  </si>
  <si>
    <t>噶瑪蘭族</t>
  </si>
  <si>
    <t>邵　族</t>
  </si>
  <si>
    <t>雅美族</t>
  </si>
  <si>
    <t>賽夏族</t>
  </si>
  <si>
    <t>鄒　族</t>
  </si>
  <si>
    <t>卑南族</t>
  </si>
  <si>
    <t>魯凱族</t>
  </si>
  <si>
    <t>布農族</t>
  </si>
  <si>
    <t>排灣族</t>
  </si>
  <si>
    <t>泰雅族</t>
  </si>
  <si>
    <t>阿美族</t>
  </si>
  <si>
    <t>總計</t>
  </si>
  <si>
    <t>區域別</t>
  </si>
  <si>
    <t xml:space="preserve"> 107年8月  高雄市各區原住民族別註記率執行成果表</t>
  </si>
  <si>
    <t xml:space="preserve">        107年8月　　（總計）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</si>
</sst>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2"/>
      <color rgb="FFFF000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zoomScale="95" zoomScaleNormal="95" workbookViewId="0" topLeftCell="A1">
      <selection activeCell="F37" sqref="F37"/>
    </sheetView>
  </sheetViews>
  <sheetFormatPr defaultColWidth="9.00390625" defaultRowHeight="16.5"/>
  <cols>
    <col min="1" max="1" width="9.25390625" style="6" customWidth="1"/>
    <col min="2" max="2" width="9.00390625" style="6" bestFit="1" customWidth="1"/>
    <col min="3" max="3" width="7.375" style="6" customWidth="1"/>
    <col min="4" max="4" width="7.50390625" style="6" customWidth="1"/>
    <col min="5" max="5" width="7.875" style="6" customWidth="1"/>
    <col min="6" max="6" width="7.25390625" style="6" customWidth="1"/>
    <col min="7" max="7" width="7.50390625" style="6" customWidth="1"/>
    <col min="8" max="8" width="7.00390625" style="6" customWidth="1"/>
    <col min="9" max="9" width="8.125" style="6" customWidth="1"/>
    <col min="10" max="10" width="7.50390625" style="6" customWidth="1"/>
    <col min="11" max="11" width="7.75390625" style="6" customWidth="1"/>
    <col min="12" max="12" width="8.25390625" style="6" customWidth="1"/>
    <col min="13" max="13" width="9.00390625" style="6" bestFit="1" customWidth="1"/>
    <col min="14" max="14" width="8.375" style="6" customWidth="1"/>
    <col min="15" max="15" width="10.25390625" style="6" customWidth="1"/>
    <col min="16" max="16" width="9.00390625" style="6" bestFit="1" customWidth="1"/>
    <col min="17" max="17" width="11.625" style="6" customWidth="1"/>
    <col min="18" max="18" width="12.625" style="6" customWidth="1"/>
    <col min="19" max="19" width="8.125" style="6" customWidth="1"/>
    <col min="20" max="20" width="9.625" style="6" customWidth="1"/>
    <col min="21" max="21" width="9.375" style="6" bestFit="1" customWidth="1"/>
    <col min="22" max="22" width="9.00390625" style="6" bestFit="1" customWidth="1"/>
    <col min="23" max="16384" width="9.00390625" style="5" customWidth="1"/>
  </cols>
  <sheetData>
    <row r="1" spans="1:22" ht="22.2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  <c r="V1" s="15"/>
    </row>
    <row r="2" spans="1:22" ht="16.5">
      <c r="A2" s="16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30">
      <c r="A3" s="1" t="s">
        <v>62</v>
      </c>
      <c r="B3" s="3" t="s">
        <v>61</v>
      </c>
      <c r="C3" s="3" t="s">
        <v>60</v>
      </c>
      <c r="D3" s="3" t="s">
        <v>59</v>
      </c>
      <c r="E3" s="3" t="s">
        <v>58</v>
      </c>
      <c r="F3" s="3" t="s">
        <v>57</v>
      </c>
      <c r="G3" s="3" t="s">
        <v>56</v>
      </c>
      <c r="H3" s="3" t="s">
        <v>55</v>
      </c>
      <c r="I3" s="3" t="s">
        <v>54</v>
      </c>
      <c r="J3" s="3" t="s">
        <v>53</v>
      </c>
      <c r="K3" s="3" t="s">
        <v>52</v>
      </c>
      <c r="L3" s="3" t="s">
        <v>51</v>
      </c>
      <c r="M3" s="3" t="s">
        <v>50</v>
      </c>
      <c r="N3" s="3" t="s">
        <v>49</v>
      </c>
      <c r="O3" s="3" t="s">
        <v>48</v>
      </c>
      <c r="P3" s="3" t="s">
        <v>47</v>
      </c>
      <c r="Q3" s="3" t="s">
        <v>46</v>
      </c>
      <c r="R3" s="3" t="s">
        <v>45</v>
      </c>
      <c r="S3" s="3" t="s">
        <v>44</v>
      </c>
      <c r="T3" s="3" t="s">
        <v>43</v>
      </c>
      <c r="U3" s="2" t="s">
        <v>42</v>
      </c>
      <c r="V3" s="2" t="s">
        <v>41</v>
      </c>
    </row>
    <row r="4" spans="1:23" ht="16.5">
      <c r="A4" s="7" t="s">
        <v>40</v>
      </c>
      <c r="B4" s="13">
        <v>34493</v>
      </c>
      <c r="C4" s="13">
        <v>9651</v>
      </c>
      <c r="D4" s="13">
        <v>1352</v>
      </c>
      <c r="E4" s="13">
        <v>8722</v>
      </c>
      <c r="F4" s="13">
        <v>9121</v>
      </c>
      <c r="G4" s="13">
        <v>2661</v>
      </c>
      <c r="H4" s="13">
        <v>802</v>
      </c>
      <c r="I4" s="13">
        <v>598</v>
      </c>
      <c r="J4" s="13">
        <v>57</v>
      </c>
      <c r="K4" s="13">
        <v>45</v>
      </c>
      <c r="L4" s="13">
        <v>17</v>
      </c>
      <c r="M4" s="13">
        <v>27</v>
      </c>
      <c r="N4" s="13">
        <v>592</v>
      </c>
      <c r="O4" s="13">
        <v>14</v>
      </c>
      <c r="P4" s="13">
        <v>155</v>
      </c>
      <c r="Q4" s="13">
        <v>328</v>
      </c>
      <c r="R4" s="13">
        <v>280</v>
      </c>
      <c r="S4" s="4">
        <f>SUM(C4:R4)</f>
        <v>34422</v>
      </c>
      <c r="T4" s="13">
        <v>71</v>
      </c>
      <c r="U4" s="8">
        <f>SUM(S4/B4)</f>
        <v>0.9979416113414316</v>
      </c>
      <c r="V4" s="8">
        <f>SUM(T4/B4)</f>
        <v>0.002058388658568405</v>
      </c>
      <c r="W4" s="11"/>
    </row>
    <row r="5" spans="1:23" ht="16.5">
      <c r="A5" s="7" t="s">
        <v>39</v>
      </c>
      <c r="B5" s="13">
        <v>116</v>
      </c>
      <c r="C5" s="13">
        <v>38</v>
      </c>
      <c r="D5" s="13">
        <v>12</v>
      </c>
      <c r="E5" s="13">
        <v>45</v>
      </c>
      <c r="F5" s="13">
        <v>4</v>
      </c>
      <c r="G5" s="13">
        <v>1</v>
      </c>
      <c r="H5" s="13">
        <v>3</v>
      </c>
      <c r="I5" s="13">
        <v>2</v>
      </c>
      <c r="J5" s="13">
        <v>0</v>
      </c>
      <c r="K5" s="13">
        <v>1</v>
      </c>
      <c r="L5" s="13">
        <v>4</v>
      </c>
      <c r="M5" s="13">
        <v>0</v>
      </c>
      <c r="N5" s="13">
        <v>3</v>
      </c>
      <c r="O5" s="13">
        <v>0</v>
      </c>
      <c r="P5" s="13">
        <v>3</v>
      </c>
      <c r="Q5" s="13">
        <v>0</v>
      </c>
      <c r="R5" s="13">
        <v>0</v>
      </c>
      <c r="S5" s="4">
        <f aca="true" t="shared" si="0" ref="S5:S44">SUM(C5:R5)</f>
        <v>116</v>
      </c>
      <c r="T5" s="13">
        <v>0</v>
      </c>
      <c r="U5" s="8">
        <f aca="true" t="shared" si="1" ref="U5:U44">SUM(S5/B5)</f>
        <v>1</v>
      </c>
      <c r="V5" s="8">
        <f aca="true" t="shared" si="2" ref="V5:V44">SUM(T5/B5)</f>
        <v>0</v>
      </c>
      <c r="W5"/>
    </row>
    <row r="6" spans="1:23" ht="16.5">
      <c r="A6" s="7" t="s">
        <v>38</v>
      </c>
      <c r="B6" s="13">
        <v>845</v>
      </c>
      <c r="C6" s="13">
        <v>312</v>
      </c>
      <c r="D6" s="13">
        <v>55</v>
      </c>
      <c r="E6" s="13">
        <v>285</v>
      </c>
      <c r="F6" s="13">
        <v>78</v>
      </c>
      <c r="G6" s="13">
        <v>24</v>
      </c>
      <c r="H6" s="13">
        <v>30</v>
      </c>
      <c r="I6" s="13">
        <v>6</v>
      </c>
      <c r="J6" s="13">
        <v>1</v>
      </c>
      <c r="K6" s="13">
        <v>6</v>
      </c>
      <c r="L6" s="13">
        <v>7</v>
      </c>
      <c r="M6" s="13">
        <v>3</v>
      </c>
      <c r="N6" s="13">
        <v>16</v>
      </c>
      <c r="O6" s="13">
        <v>0</v>
      </c>
      <c r="P6" s="13">
        <v>10</v>
      </c>
      <c r="Q6" s="13">
        <v>4</v>
      </c>
      <c r="R6" s="13">
        <v>6</v>
      </c>
      <c r="S6" s="4">
        <f t="shared" si="0"/>
        <v>843</v>
      </c>
      <c r="T6" s="13">
        <v>2</v>
      </c>
      <c r="U6" s="8">
        <f t="shared" si="1"/>
        <v>0.9976331360946745</v>
      </c>
      <c r="V6" s="8">
        <f t="shared" si="2"/>
        <v>0.002366863905325444</v>
      </c>
      <c r="W6"/>
    </row>
    <row r="7" spans="1:23" ht="16.5">
      <c r="A7" s="7" t="s">
        <v>37</v>
      </c>
      <c r="B7" s="13">
        <v>2185</v>
      </c>
      <c r="C7" s="13">
        <v>665</v>
      </c>
      <c r="D7" s="13">
        <v>146</v>
      </c>
      <c r="E7" s="13">
        <v>708</v>
      </c>
      <c r="F7" s="13">
        <v>320</v>
      </c>
      <c r="G7" s="13">
        <v>77</v>
      </c>
      <c r="H7" s="13">
        <v>79</v>
      </c>
      <c r="I7" s="13">
        <v>26</v>
      </c>
      <c r="J7" s="13">
        <v>10</v>
      </c>
      <c r="K7" s="13">
        <v>0</v>
      </c>
      <c r="L7" s="13">
        <v>0</v>
      </c>
      <c r="M7" s="13">
        <v>1</v>
      </c>
      <c r="N7" s="13">
        <v>105</v>
      </c>
      <c r="O7" s="13">
        <v>1</v>
      </c>
      <c r="P7" s="13">
        <v>31</v>
      </c>
      <c r="Q7" s="13">
        <v>7</v>
      </c>
      <c r="R7" s="13">
        <v>8</v>
      </c>
      <c r="S7" s="4">
        <f t="shared" si="0"/>
        <v>2184</v>
      </c>
      <c r="T7" s="13">
        <v>1</v>
      </c>
      <c r="U7" s="8">
        <f t="shared" si="1"/>
        <v>0.9995423340961098</v>
      </c>
      <c r="V7" s="8">
        <f t="shared" si="2"/>
        <v>0.0004576659038901602</v>
      </c>
      <c r="W7"/>
    </row>
    <row r="8" spans="1:23" ht="16.5">
      <c r="A8" s="7" t="s">
        <v>36</v>
      </c>
      <c r="B8" s="13">
        <v>2453</v>
      </c>
      <c r="C8" s="13">
        <v>792</v>
      </c>
      <c r="D8" s="13">
        <v>181</v>
      </c>
      <c r="E8" s="13">
        <v>718</v>
      </c>
      <c r="F8" s="13">
        <v>442</v>
      </c>
      <c r="G8" s="13">
        <v>96</v>
      </c>
      <c r="H8" s="13">
        <v>71</v>
      </c>
      <c r="I8" s="13">
        <v>25</v>
      </c>
      <c r="J8" s="13">
        <v>1</v>
      </c>
      <c r="K8" s="13">
        <v>3</v>
      </c>
      <c r="L8" s="13">
        <v>0</v>
      </c>
      <c r="M8" s="13">
        <v>3</v>
      </c>
      <c r="N8" s="13">
        <v>104</v>
      </c>
      <c r="O8" s="13">
        <v>0</v>
      </c>
      <c r="P8" s="13">
        <v>10</v>
      </c>
      <c r="Q8" s="13">
        <v>0</v>
      </c>
      <c r="R8" s="13">
        <v>6</v>
      </c>
      <c r="S8" s="4">
        <f t="shared" si="0"/>
        <v>2452</v>
      </c>
      <c r="T8" s="13">
        <v>1</v>
      </c>
      <c r="U8" s="8">
        <f t="shared" si="1"/>
        <v>0.9995923359152059</v>
      </c>
      <c r="V8" s="8">
        <f t="shared" si="2"/>
        <v>0.00040766408479412964</v>
      </c>
      <c r="W8"/>
    </row>
    <row r="9" spans="1:23" ht="16.5">
      <c r="A9" s="7" t="s">
        <v>35</v>
      </c>
      <c r="B9" s="13">
        <v>272</v>
      </c>
      <c r="C9" s="13">
        <v>94</v>
      </c>
      <c r="D9" s="13">
        <v>25</v>
      </c>
      <c r="E9" s="13">
        <v>87</v>
      </c>
      <c r="F9" s="13">
        <v>30</v>
      </c>
      <c r="G9" s="13">
        <v>14</v>
      </c>
      <c r="H9" s="13">
        <v>12</v>
      </c>
      <c r="I9" s="13">
        <v>2</v>
      </c>
      <c r="J9" s="13">
        <v>1</v>
      </c>
      <c r="K9" s="13">
        <v>0</v>
      </c>
      <c r="L9" s="13">
        <v>0</v>
      </c>
      <c r="M9" s="13">
        <v>0</v>
      </c>
      <c r="N9" s="13">
        <v>5</v>
      </c>
      <c r="O9" s="13">
        <v>1</v>
      </c>
      <c r="P9" s="13">
        <v>0</v>
      </c>
      <c r="Q9" s="13">
        <v>0</v>
      </c>
      <c r="R9" s="13">
        <v>0</v>
      </c>
      <c r="S9" s="4">
        <f t="shared" si="0"/>
        <v>271</v>
      </c>
      <c r="T9" s="13">
        <v>1</v>
      </c>
      <c r="U9" s="8">
        <f t="shared" si="1"/>
        <v>0.9963235294117647</v>
      </c>
      <c r="V9" s="8">
        <f t="shared" si="2"/>
        <v>0.003676470588235294</v>
      </c>
      <c r="W9"/>
    </row>
    <row r="10" spans="1:23" ht="16.5">
      <c r="A10" s="7" t="s">
        <v>34</v>
      </c>
      <c r="B10" s="13">
        <v>1212</v>
      </c>
      <c r="C10" s="13">
        <v>442</v>
      </c>
      <c r="D10" s="13">
        <v>76</v>
      </c>
      <c r="E10" s="13">
        <v>420</v>
      </c>
      <c r="F10" s="13">
        <v>103</v>
      </c>
      <c r="G10" s="13">
        <v>59</v>
      </c>
      <c r="H10" s="13">
        <v>44</v>
      </c>
      <c r="I10" s="13">
        <v>16</v>
      </c>
      <c r="J10" s="13">
        <v>3</v>
      </c>
      <c r="K10" s="13">
        <v>3</v>
      </c>
      <c r="L10" s="13">
        <v>0</v>
      </c>
      <c r="M10" s="13">
        <v>2</v>
      </c>
      <c r="N10" s="13">
        <v>26</v>
      </c>
      <c r="O10" s="13">
        <v>0</v>
      </c>
      <c r="P10" s="13">
        <v>10</v>
      </c>
      <c r="Q10" s="13">
        <v>6</v>
      </c>
      <c r="R10" s="13">
        <v>0</v>
      </c>
      <c r="S10" s="4">
        <f t="shared" si="0"/>
        <v>1210</v>
      </c>
      <c r="T10" s="13">
        <v>2</v>
      </c>
      <c r="U10" s="8">
        <f t="shared" si="1"/>
        <v>0.9983498349834984</v>
      </c>
      <c r="V10" s="8">
        <f t="shared" si="2"/>
        <v>0.0016501650165016502</v>
      </c>
      <c r="W10"/>
    </row>
    <row r="11" spans="1:23" ht="16.5">
      <c r="A11" s="7" t="s">
        <v>33</v>
      </c>
      <c r="B11" s="13">
        <v>203</v>
      </c>
      <c r="C11" s="13">
        <v>64</v>
      </c>
      <c r="D11" s="13">
        <v>10</v>
      </c>
      <c r="E11" s="13">
        <v>77</v>
      </c>
      <c r="F11" s="13">
        <v>19</v>
      </c>
      <c r="G11" s="13">
        <v>12</v>
      </c>
      <c r="H11" s="13">
        <v>12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3</v>
      </c>
      <c r="O11" s="13">
        <v>1</v>
      </c>
      <c r="P11" s="13">
        <v>0</v>
      </c>
      <c r="Q11" s="13">
        <v>0</v>
      </c>
      <c r="R11" s="13">
        <v>4</v>
      </c>
      <c r="S11" s="4">
        <f t="shared" si="0"/>
        <v>202</v>
      </c>
      <c r="T11" s="13">
        <v>1</v>
      </c>
      <c r="U11" s="8">
        <f t="shared" si="1"/>
        <v>0.9950738916256158</v>
      </c>
      <c r="V11" s="8">
        <f t="shared" si="2"/>
        <v>0.0049261083743842365</v>
      </c>
      <c r="W11" s="11"/>
    </row>
    <row r="12" spans="1:23" ht="16.5">
      <c r="A12" s="7" t="s">
        <v>32</v>
      </c>
      <c r="B12" s="13">
        <v>98</v>
      </c>
      <c r="C12" s="13">
        <v>45</v>
      </c>
      <c r="D12" s="13">
        <v>3</v>
      </c>
      <c r="E12" s="13">
        <v>24</v>
      </c>
      <c r="F12" s="13">
        <v>9</v>
      </c>
      <c r="G12" s="13">
        <v>3</v>
      </c>
      <c r="H12" s="13">
        <v>5</v>
      </c>
      <c r="I12" s="13">
        <v>1</v>
      </c>
      <c r="J12" s="13">
        <v>3</v>
      </c>
      <c r="K12" s="13">
        <v>0</v>
      </c>
      <c r="L12" s="13">
        <v>0</v>
      </c>
      <c r="M12" s="13">
        <v>0</v>
      </c>
      <c r="N12" s="13">
        <v>2</v>
      </c>
      <c r="O12" s="13">
        <v>2</v>
      </c>
      <c r="P12" s="13">
        <v>0</v>
      </c>
      <c r="Q12" s="13">
        <v>0</v>
      </c>
      <c r="R12" s="13">
        <v>0</v>
      </c>
      <c r="S12" s="4">
        <f t="shared" si="0"/>
        <v>97</v>
      </c>
      <c r="T12" s="13">
        <v>1</v>
      </c>
      <c r="U12" s="8">
        <f t="shared" si="1"/>
        <v>0.9897959183673469</v>
      </c>
      <c r="V12" s="8">
        <f t="shared" si="2"/>
        <v>0.01020408163265306</v>
      </c>
      <c r="W12"/>
    </row>
    <row r="13" spans="1:23" ht="16.5">
      <c r="A13" s="7" t="s">
        <v>31</v>
      </c>
      <c r="B13" s="13">
        <v>654</v>
      </c>
      <c r="C13" s="13">
        <v>213</v>
      </c>
      <c r="D13" s="13">
        <v>22</v>
      </c>
      <c r="E13" s="13">
        <v>220</v>
      </c>
      <c r="F13" s="13">
        <v>85</v>
      </c>
      <c r="G13" s="13">
        <v>23</v>
      </c>
      <c r="H13" s="13">
        <v>30</v>
      </c>
      <c r="I13" s="13">
        <v>6</v>
      </c>
      <c r="J13" s="13">
        <v>10</v>
      </c>
      <c r="K13" s="13">
        <v>1</v>
      </c>
      <c r="L13" s="13">
        <v>0</v>
      </c>
      <c r="M13" s="13">
        <v>2</v>
      </c>
      <c r="N13" s="13">
        <v>22</v>
      </c>
      <c r="O13" s="13">
        <v>0</v>
      </c>
      <c r="P13" s="13">
        <v>18</v>
      </c>
      <c r="Q13" s="13">
        <v>0</v>
      </c>
      <c r="R13" s="13">
        <v>2</v>
      </c>
      <c r="S13" s="4">
        <f t="shared" si="0"/>
        <v>654</v>
      </c>
      <c r="T13" s="13">
        <v>0</v>
      </c>
      <c r="U13" s="8">
        <f t="shared" si="1"/>
        <v>1</v>
      </c>
      <c r="V13" s="8">
        <f t="shared" si="2"/>
        <v>0</v>
      </c>
      <c r="W13"/>
    </row>
    <row r="14" spans="1:23" ht="16.5">
      <c r="A14" s="7" t="s">
        <v>30</v>
      </c>
      <c r="B14" s="13">
        <v>2154</v>
      </c>
      <c r="C14" s="13">
        <v>1361</v>
      </c>
      <c r="D14" s="13">
        <v>77</v>
      </c>
      <c r="E14" s="13">
        <v>387</v>
      </c>
      <c r="F14" s="13">
        <v>110</v>
      </c>
      <c r="G14" s="13">
        <v>95</v>
      </c>
      <c r="H14" s="13">
        <v>49</v>
      </c>
      <c r="I14" s="13">
        <v>25</v>
      </c>
      <c r="J14" s="13">
        <v>8</v>
      </c>
      <c r="K14" s="13">
        <v>7</v>
      </c>
      <c r="L14" s="13">
        <v>0</v>
      </c>
      <c r="M14" s="13">
        <v>0</v>
      </c>
      <c r="N14" s="13">
        <v>26</v>
      </c>
      <c r="O14" s="13">
        <v>0</v>
      </c>
      <c r="P14" s="13">
        <v>6</v>
      </c>
      <c r="Q14" s="13">
        <v>0</v>
      </c>
      <c r="R14" s="13">
        <v>1</v>
      </c>
      <c r="S14" s="4">
        <f t="shared" si="0"/>
        <v>2152</v>
      </c>
      <c r="T14" s="13">
        <v>2</v>
      </c>
      <c r="U14" s="8">
        <f t="shared" si="1"/>
        <v>0.9990714948932219</v>
      </c>
      <c r="V14" s="8">
        <f t="shared" si="2"/>
        <v>0.0009285051067780873</v>
      </c>
      <c r="W14"/>
    </row>
    <row r="15" spans="1:23" ht="16.5">
      <c r="A15" s="7" t="s">
        <v>29</v>
      </c>
      <c r="B15" s="13">
        <v>150</v>
      </c>
      <c r="C15" s="13">
        <v>32</v>
      </c>
      <c r="D15" s="13">
        <v>9</v>
      </c>
      <c r="E15" s="13">
        <v>44</v>
      </c>
      <c r="F15" s="13">
        <v>11</v>
      </c>
      <c r="G15" s="13">
        <v>41</v>
      </c>
      <c r="H15" s="13">
        <v>9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3</v>
      </c>
      <c r="Q15" s="13">
        <v>0</v>
      </c>
      <c r="R15" s="13">
        <v>0</v>
      </c>
      <c r="S15" s="4">
        <f t="shared" si="0"/>
        <v>150</v>
      </c>
      <c r="T15" s="13">
        <v>0</v>
      </c>
      <c r="U15" s="8">
        <f t="shared" si="1"/>
        <v>1</v>
      </c>
      <c r="V15" s="8">
        <f t="shared" si="2"/>
        <v>0</v>
      </c>
      <c r="W15"/>
    </row>
    <row r="16" spans="1:23" ht="16.5">
      <c r="A16" s="7" t="s">
        <v>28</v>
      </c>
      <c r="B16" s="13">
        <v>3601</v>
      </c>
      <c r="C16" s="13">
        <v>2271</v>
      </c>
      <c r="D16" s="13">
        <v>83</v>
      </c>
      <c r="E16" s="13">
        <v>837</v>
      </c>
      <c r="F16" s="13">
        <v>188</v>
      </c>
      <c r="G16" s="13">
        <v>93</v>
      </c>
      <c r="H16" s="13">
        <v>66</v>
      </c>
      <c r="I16" s="13">
        <v>12</v>
      </c>
      <c r="J16" s="13">
        <v>2</v>
      </c>
      <c r="K16" s="13">
        <v>2</v>
      </c>
      <c r="L16" s="13">
        <v>0</v>
      </c>
      <c r="M16" s="13">
        <v>1</v>
      </c>
      <c r="N16" s="13">
        <v>36</v>
      </c>
      <c r="O16" s="13">
        <v>1</v>
      </c>
      <c r="P16" s="13">
        <v>0</v>
      </c>
      <c r="Q16" s="13">
        <v>5</v>
      </c>
      <c r="R16" s="13">
        <v>0</v>
      </c>
      <c r="S16" s="4">
        <f t="shared" si="0"/>
        <v>3597</v>
      </c>
      <c r="T16" s="13">
        <v>4</v>
      </c>
      <c r="U16" s="8">
        <f t="shared" si="1"/>
        <v>0.9988891974451541</v>
      </c>
      <c r="V16" s="8">
        <f t="shared" si="2"/>
        <v>0.0011108025548458762</v>
      </c>
      <c r="W16"/>
    </row>
    <row r="17" spans="1:23" ht="16.5">
      <c r="A17" s="7" t="s">
        <v>27</v>
      </c>
      <c r="B17" s="13">
        <v>1743</v>
      </c>
      <c r="C17" s="13">
        <v>443</v>
      </c>
      <c r="D17" s="13">
        <v>85</v>
      </c>
      <c r="E17" s="13">
        <v>766</v>
      </c>
      <c r="F17" s="13">
        <v>229</v>
      </c>
      <c r="G17" s="13">
        <v>66</v>
      </c>
      <c r="H17" s="13">
        <v>71</v>
      </c>
      <c r="I17" s="13">
        <v>19</v>
      </c>
      <c r="J17" s="13">
        <v>4</v>
      </c>
      <c r="K17" s="13">
        <v>1</v>
      </c>
      <c r="L17" s="13">
        <v>1</v>
      </c>
      <c r="M17" s="13">
        <v>0</v>
      </c>
      <c r="N17" s="13">
        <v>35</v>
      </c>
      <c r="O17" s="13">
        <v>0</v>
      </c>
      <c r="P17" s="13">
        <v>11</v>
      </c>
      <c r="Q17" s="13">
        <v>4</v>
      </c>
      <c r="R17" s="13">
        <v>3</v>
      </c>
      <c r="S17" s="4">
        <f t="shared" si="0"/>
        <v>1738</v>
      </c>
      <c r="T17" s="13">
        <v>5</v>
      </c>
      <c r="U17" s="8">
        <f t="shared" si="1"/>
        <v>0.9971313826735514</v>
      </c>
      <c r="V17" s="8">
        <f t="shared" si="2"/>
        <v>0.002868617326448652</v>
      </c>
      <c r="W17"/>
    </row>
    <row r="18" spans="1:23" ht="16.5">
      <c r="A18" s="7" t="s">
        <v>26</v>
      </c>
      <c r="B18" s="13">
        <v>1327</v>
      </c>
      <c r="C18" s="13">
        <v>610</v>
      </c>
      <c r="D18" s="13">
        <v>55</v>
      </c>
      <c r="E18" s="13">
        <v>413</v>
      </c>
      <c r="F18" s="13">
        <v>114</v>
      </c>
      <c r="G18" s="13">
        <v>37</v>
      </c>
      <c r="H18" s="13">
        <v>42</v>
      </c>
      <c r="I18" s="13">
        <v>3</v>
      </c>
      <c r="J18" s="13">
        <v>0</v>
      </c>
      <c r="K18" s="13">
        <v>2</v>
      </c>
      <c r="L18" s="13">
        <v>0</v>
      </c>
      <c r="M18" s="13">
        <v>2</v>
      </c>
      <c r="N18" s="13">
        <v>32</v>
      </c>
      <c r="O18" s="13">
        <v>0</v>
      </c>
      <c r="P18" s="13">
        <v>9</v>
      </c>
      <c r="Q18" s="13">
        <v>1</v>
      </c>
      <c r="R18" s="13">
        <v>2</v>
      </c>
      <c r="S18" s="4">
        <f t="shared" si="0"/>
        <v>1322</v>
      </c>
      <c r="T18" s="13">
        <v>5</v>
      </c>
      <c r="U18" s="8">
        <f t="shared" si="1"/>
        <v>0.9962321024868124</v>
      </c>
      <c r="V18" s="8">
        <f t="shared" si="2"/>
        <v>0.0037678975131876413</v>
      </c>
      <c r="W18"/>
    </row>
    <row r="19" spans="1:23" ht="16.5">
      <c r="A19" s="7" t="s">
        <v>25</v>
      </c>
      <c r="B19" s="13">
        <v>890</v>
      </c>
      <c r="C19" s="13">
        <v>233</v>
      </c>
      <c r="D19" s="13">
        <v>18</v>
      </c>
      <c r="E19" s="13">
        <v>520</v>
      </c>
      <c r="F19" s="13">
        <v>47</v>
      </c>
      <c r="G19" s="13">
        <v>13</v>
      </c>
      <c r="H19" s="13">
        <v>34</v>
      </c>
      <c r="I19" s="13">
        <v>1</v>
      </c>
      <c r="J19" s="13">
        <v>0</v>
      </c>
      <c r="K19" s="13">
        <v>0</v>
      </c>
      <c r="L19" s="13">
        <v>1</v>
      </c>
      <c r="M19" s="13">
        <v>0</v>
      </c>
      <c r="N19" s="13">
        <v>11</v>
      </c>
      <c r="O19" s="13">
        <v>0</v>
      </c>
      <c r="P19" s="13">
        <v>1</v>
      </c>
      <c r="Q19" s="13">
        <v>0</v>
      </c>
      <c r="R19" s="13">
        <v>0</v>
      </c>
      <c r="S19" s="4">
        <f t="shared" si="0"/>
        <v>879</v>
      </c>
      <c r="T19" s="13">
        <v>11</v>
      </c>
      <c r="U19" s="8">
        <f t="shared" si="1"/>
        <v>0.9876404494382023</v>
      </c>
      <c r="V19" s="8">
        <f t="shared" si="2"/>
        <v>0.012359550561797753</v>
      </c>
      <c r="W19"/>
    </row>
    <row r="20" spans="1:23" ht="16.5">
      <c r="A20" s="7" t="s">
        <v>24</v>
      </c>
      <c r="B20" s="13">
        <v>1734</v>
      </c>
      <c r="C20" s="13">
        <v>420</v>
      </c>
      <c r="D20" s="13">
        <v>79</v>
      </c>
      <c r="E20" s="13">
        <v>901</v>
      </c>
      <c r="F20" s="13">
        <v>145</v>
      </c>
      <c r="G20" s="13">
        <v>56</v>
      </c>
      <c r="H20" s="13">
        <v>76</v>
      </c>
      <c r="I20" s="13">
        <v>10</v>
      </c>
      <c r="J20" s="13">
        <v>0</v>
      </c>
      <c r="K20" s="13">
        <v>0</v>
      </c>
      <c r="L20" s="13">
        <v>0</v>
      </c>
      <c r="M20" s="13">
        <v>1</v>
      </c>
      <c r="N20" s="13">
        <v>27</v>
      </c>
      <c r="O20" s="13">
        <v>0</v>
      </c>
      <c r="P20" s="13">
        <v>3</v>
      </c>
      <c r="Q20" s="13">
        <v>5</v>
      </c>
      <c r="R20" s="13">
        <v>0</v>
      </c>
      <c r="S20" s="4">
        <f t="shared" si="0"/>
        <v>1723</v>
      </c>
      <c r="T20" s="13">
        <v>11</v>
      </c>
      <c r="U20" s="8">
        <f t="shared" si="1"/>
        <v>0.9936562860438293</v>
      </c>
      <c r="V20" s="8">
        <f t="shared" si="2"/>
        <v>0.006343713956170703</v>
      </c>
      <c r="W20"/>
    </row>
    <row r="21" spans="1:23" ht="16.5">
      <c r="A21" s="7" t="s">
        <v>23</v>
      </c>
      <c r="B21" s="13">
        <v>571</v>
      </c>
      <c r="C21" s="13">
        <v>102</v>
      </c>
      <c r="D21" s="13">
        <v>14</v>
      </c>
      <c r="E21" s="13">
        <v>344</v>
      </c>
      <c r="F21" s="13">
        <v>59</v>
      </c>
      <c r="G21" s="13">
        <v>19</v>
      </c>
      <c r="H21" s="13">
        <v>10</v>
      </c>
      <c r="I21" s="13">
        <v>2</v>
      </c>
      <c r="J21" s="13">
        <v>0</v>
      </c>
      <c r="K21" s="13">
        <v>0</v>
      </c>
      <c r="L21" s="13">
        <v>0</v>
      </c>
      <c r="M21" s="13">
        <v>2</v>
      </c>
      <c r="N21" s="13">
        <v>6</v>
      </c>
      <c r="O21" s="13">
        <v>0</v>
      </c>
      <c r="P21" s="13">
        <v>3</v>
      </c>
      <c r="Q21" s="13">
        <v>7</v>
      </c>
      <c r="R21" s="13">
        <v>0</v>
      </c>
      <c r="S21" s="4">
        <f t="shared" si="0"/>
        <v>568</v>
      </c>
      <c r="T21" s="13">
        <v>3</v>
      </c>
      <c r="U21" s="8">
        <f t="shared" si="1"/>
        <v>0.9947460595446584</v>
      </c>
      <c r="V21" s="8">
        <f t="shared" si="2"/>
        <v>0.005253940455341506</v>
      </c>
      <c r="W21"/>
    </row>
    <row r="22" spans="1:23" ht="16.5">
      <c r="A22" s="7" t="s">
        <v>22</v>
      </c>
      <c r="B22" s="13">
        <v>242</v>
      </c>
      <c r="C22" s="13">
        <v>98</v>
      </c>
      <c r="D22" s="13">
        <v>11</v>
      </c>
      <c r="E22" s="13">
        <v>97</v>
      </c>
      <c r="F22" s="13">
        <v>14</v>
      </c>
      <c r="G22" s="13">
        <v>3</v>
      </c>
      <c r="H22" s="13">
        <v>4</v>
      </c>
      <c r="I22" s="13">
        <v>1</v>
      </c>
      <c r="J22" s="13">
        <v>0</v>
      </c>
      <c r="K22" s="13">
        <v>3</v>
      </c>
      <c r="L22" s="13">
        <v>0</v>
      </c>
      <c r="M22" s="13">
        <v>1</v>
      </c>
      <c r="N22" s="13">
        <v>4</v>
      </c>
      <c r="O22" s="13">
        <v>0</v>
      </c>
      <c r="P22" s="13">
        <v>1</v>
      </c>
      <c r="Q22" s="13">
        <v>1</v>
      </c>
      <c r="R22" s="13">
        <v>0</v>
      </c>
      <c r="S22" s="4">
        <f t="shared" si="0"/>
        <v>238</v>
      </c>
      <c r="T22" s="13">
        <v>4</v>
      </c>
      <c r="U22" s="8">
        <f t="shared" si="1"/>
        <v>0.9834710743801653</v>
      </c>
      <c r="V22" s="8">
        <f t="shared" si="2"/>
        <v>0.01652892561983471</v>
      </c>
      <c r="W22"/>
    </row>
    <row r="23" spans="1:23" ht="16.5">
      <c r="A23" s="7" t="s">
        <v>21</v>
      </c>
      <c r="B23" s="13">
        <v>934</v>
      </c>
      <c r="C23" s="13">
        <v>437</v>
      </c>
      <c r="D23" s="13">
        <v>32</v>
      </c>
      <c r="E23" s="13">
        <v>297</v>
      </c>
      <c r="F23" s="13">
        <v>78</v>
      </c>
      <c r="G23" s="13">
        <v>20</v>
      </c>
      <c r="H23" s="13">
        <v>33</v>
      </c>
      <c r="I23" s="13">
        <v>14</v>
      </c>
      <c r="J23" s="13">
        <v>1</v>
      </c>
      <c r="K23" s="13">
        <v>3</v>
      </c>
      <c r="L23" s="13">
        <v>0</v>
      </c>
      <c r="M23" s="13">
        <v>2</v>
      </c>
      <c r="N23" s="13">
        <v>7</v>
      </c>
      <c r="O23" s="13">
        <v>4</v>
      </c>
      <c r="P23" s="13">
        <v>6</v>
      </c>
      <c r="Q23" s="13">
        <v>0</v>
      </c>
      <c r="R23" s="13">
        <v>0</v>
      </c>
      <c r="S23" s="4">
        <f t="shared" si="0"/>
        <v>934</v>
      </c>
      <c r="T23" s="13">
        <v>0</v>
      </c>
      <c r="U23" s="8">
        <f t="shared" si="1"/>
        <v>1</v>
      </c>
      <c r="V23" s="8">
        <f t="shared" si="2"/>
        <v>0</v>
      </c>
      <c r="W23" s="11"/>
    </row>
    <row r="24" spans="1:23" ht="16.5">
      <c r="A24" s="7" t="s">
        <v>20</v>
      </c>
      <c r="B24" s="13">
        <v>267</v>
      </c>
      <c r="C24" s="13">
        <v>62</v>
      </c>
      <c r="D24" s="13">
        <v>4</v>
      </c>
      <c r="E24" s="13">
        <v>102</v>
      </c>
      <c r="F24" s="13">
        <v>64</v>
      </c>
      <c r="G24" s="13">
        <v>3</v>
      </c>
      <c r="H24" s="13">
        <v>10</v>
      </c>
      <c r="I24" s="13">
        <v>3</v>
      </c>
      <c r="J24" s="13">
        <v>4</v>
      </c>
      <c r="K24" s="13">
        <v>0</v>
      </c>
      <c r="L24" s="13">
        <v>0</v>
      </c>
      <c r="M24" s="13">
        <v>0</v>
      </c>
      <c r="N24" s="13">
        <v>6</v>
      </c>
      <c r="O24" s="13">
        <v>0</v>
      </c>
      <c r="P24" s="13">
        <v>2</v>
      </c>
      <c r="Q24" s="13">
        <v>4</v>
      </c>
      <c r="R24" s="13">
        <v>0</v>
      </c>
      <c r="S24" s="4">
        <f t="shared" si="0"/>
        <v>264</v>
      </c>
      <c r="T24" s="13">
        <v>3</v>
      </c>
      <c r="U24" s="8">
        <f t="shared" si="1"/>
        <v>0.9887640449438202</v>
      </c>
      <c r="V24" s="8">
        <f t="shared" si="2"/>
        <v>0.011235955056179775</v>
      </c>
      <c r="W24"/>
    </row>
    <row r="25" spans="1:23" ht="16.5">
      <c r="A25" s="7" t="s">
        <v>19</v>
      </c>
      <c r="B25" s="13">
        <v>991</v>
      </c>
      <c r="C25" s="13">
        <v>214</v>
      </c>
      <c r="D25" s="13">
        <v>66</v>
      </c>
      <c r="E25" s="13">
        <v>360</v>
      </c>
      <c r="F25" s="13">
        <v>130</v>
      </c>
      <c r="G25" s="13">
        <v>110</v>
      </c>
      <c r="H25" s="13">
        <v>34</v>
      </c>
      <c r="I25" s="13">
        <v>14</v>
      </c>
      <c r="J25" s="13">
        <v>1</v>
      </c>
      <c r="K25" s="13">
        <v>0</v>
      </c>
      <c r="L25" s="13">
        <v>4</v>
      </c>
      <c r="M25" s="13">
        <v>0</v>
      </c>
      <c r="N25" s="13">
        <v>40</v>
      </c>
      <c r="O25" s="13">
        <v>0</v>
      </c>
      <c r="P25" s="13">
        <v>7</v>
      </c>
      <c r="Q25" s="13">
        <v>6</v>
      </c>
      <c r="R25" s="13">
        <v>0</v>
      </c>
      <c r="S25" s="4">
        <f t="shared" si="0"/>
        <v>986</v>
      </c>
      <c r="T25" s="13">
        <v>5</v>
      </c>
      <c r="U25" s="8">
        <f t="shared" si="1"/>
        <v>0.9949545913218971</v>
      </c>
      <c r="V25" s="8">
        <f t="shared" si="2"/>
        <v>0.005045408678102927</v>
      </c>
      <c r="W25"/>
    </row>
    <row r="26" spans="1:23" ht="16.5">
      <c r="A26" s="7" t="s">
        <v>18</v>
      </c>
      <c r="B26" s="13">
        <v>183</v>
      </c>
      <c r="C26" s="13">
        <v>77</v>
      </c>
      <c r="D26" s="13">
        <v>17</v>
      </c>
      <c r="E26" s="13">
        <v>37</v>
      </c>
      <c r="F26" s="13">
        <v>28</v>
      </c>
      <c r="G26" s="13">
        <v>3</v>
      </c>
      <c r="H26" s="13">
        <v>9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</v>
      </c>
      <c r="O26" s="13">
        <v>0</v>
      </c>
      <c r="P26" s="13">
        <v>3</v>
      </c>
      <c r="Q26" s="13">
        <v>0</v>
      </c>
      <c r="R26" s="13">
        <v>0</v>
      </c>
      <c r="S26" s="4">
        <f t="shared" si="0"/>
        <v>183</v>
      </c>
      <c r="T26" s="13">
        <v>0</v>
      </c>
      <c r="U26" s="8">
        <f t="shared" si="1"/>
        <v>1</v>
      </c>
      <c r="V26" s="8">
        <f t="shared" si="2"/>
        <v>0</v>
      </c>
      <c r="W26"/>
    </row>
    <row r="27" spans="1:23" ht="16.5">
      <c r="A27" s="7" t="s">
        <v>17</v>
      </c>
      <c r="B27" s="13">
        <v>188</v>
      </c>
      <c r="C27" s="13">
        <v>55</v>
      </c>
      <c r="D27" s="13">
        <v>16</v>
      </c>
      <c r="E27" s="13">
        <v>81</v>
      </c>
      <c r="F27" s="13">
        <v>17</v>
      </c>
      <c r="G27" s="13">
        <v>11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</v>
      </c>
      <c r="O27" s="13">
        <v>0</v>
      </c>
      <c r="P27" s="13">
        <v>0</v>
      </c>
      <c r="Q27" s="13">
        <v>0</v>
      </c>
      <c r="R27" s="13">
        <v>0</v>
      </c>
      <c r="S27" s="4">
        <f t="shared" si="0"/>
        <v>186</v>
      </c>
      <c r="T27" s="13">
        <v>2</v>
      </c>
      <c r="U27" s="8">
        <f t="shared" si="1"/>
        <v>0.9893617021276596</v>
      </c>
      <c r="V27" s="8">
        <f t="shared" si="2"/>
        <v>0.010638297872340425</v>
      </c>
      <c r="W27"/>
    </row>
    <row r="28" spans="1:23" ht="16.5">
      <c r="A28" s="7" t="s">
        <v>16</v>
      </c>
      <c r="B28" s="13">
        <v>8</v>
      </c>
      <c r="C28" s="13">
        <v>1</v>
      </c>
      <c r="D28" s="13">
        <v>1</v>
      </c>
      <c r="E28" s="13">
        <v>2</v>
      </c>
      <c r="F28" s="13">
        <v>2</v>
      </c>
      <c r="G28" s="13">
        <v>0</v>
      </c>
      <c r="H28" s="13">
        <v>0</v>
      </c>
      <c r="I28" s="13">
        <v>2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4">
        <f t="shared" si="0"/>
        <v>8</v>
      </c>
      <c r="T28" s="13">
        <v>0</v>
      </c>
      <c r="U28" s="8">
        <f t="shared" si="1"/>
        <v>1</v>
      </c>
      <c r="V28" s="8">
        <f t="shared" si="2"/>
        <v>0</v>
      </c>
      <c r="W28"/>
    </row>
    <row r="29" spans="1:23" ht="16.5">
      <c r="A29" s="7" t="s">
        <v>15</v>
      </c>
      <c r="B29" s="13">
        <v>107</v>
      </c>
      <c r="C29" s="13">
        <v>20</v>
      </c>
      <c r="D29" s="13">
        <v>15</v>
      </c>
      <c r="E29" s="13">
        <v>38</v>
      </c>
      <c r="F29" s="13">
        <v>20</v>
      </c>
      <c r="G29" s="13">
        <v>3</v>
      </c>
      <c r="H29" s="13">
        <v>1</v>
      </c>
      <c r="I29" s="13">
        <v>5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</v>
      </c>
      <c r="R29" s="13">
        <v>2</v>
      </c>
      <c r="S29" s="4">
        <f t="shared" si="0"/>
        <v>105</v>
      </c>
      <c r="T29" s="13">
        <v>2</v>
      </c>
      <c r="U29" s="8">
        <f t="shared" si="1"/>
        <v>0.9813084112149533</v>
      </c>
      <c r="V29" s="8">
        <f t="shared" si="2"/>
        <v>0.018691588785046728</v>
      </c>
      <c r="W29"/>
    </row>
    <row r="30" spans="1:23" ht="16.5">
      <c r="A30" s="7" t="s">
        <v>14</v>
      </c>
      <c r="B30" s="13">
        <v>189</v>
      </c>
      <c r="C30" s="13">
        <v>64</v>
      </c>
      <c r="D30" s="13">
        <v>24</v>
      </c>
      <c r="E30" s="13">
        <v>54</v>
      </c>
      <c r="F30" s="13">
        <v>10</v>
      </c>
      <c r="G30" s="13">
        <v>3</v>
      </c>
      <c r="H30" s="13">
        <v>10</v>
      </c>
      <c r="I30" s="13">
        <v>6</v>
      </c>
      <c r="J30" s="13">
        <v>0</v>
      </c>
      <c r="K30" s="13">
        <v>4</v>
      </c>
      <c r="L30" s="13">
        <v>0</v>
      </c>
      <c r="M30" s="13">
        <v>0</v>
      </c>
      <c r="N30" s="13">
        <v>11</v>
      </c>
      <c r="O30" s="13">
        <v>0</v>
      </c>
      <c r="P30" s="13">
        <v>3</v>
      </c>
      <c r="Q30" s="13">
        <v>0</v>
      </c>
      <c r="R30" s="13">
        <v>0</v>
      </c>
      <c r="S30" s="4">
        <f t="shared" si="0"/>
        <v>189</v>
      </c>
      <c r="T30" s="13">
        <v>0</v>
      </c>
      <c r="U30" s="8">
        <f t="shared" si="1"/>
        <v>1</v>
      </c>
      <c r="V30" s="8">
        <f t="shared" si="2"/>
        <v>0</v>
      </c>
      <c r="W30"/>
    </row>
    <row r="31" spans="1:23" ht="16.5">
      <c r="A31" s="7" t="s">
        <v>13</v>
      </c>
      <c r="B31" s="13">
        <v>239</v>
      </c>
      <c r="C31" s="13">
        <v>64</v>
      </c>
      <c r="D31" s="13">
        <v>6</v>
      </c>
      <c r="E31" s="13">
        <v>104</v>
      </c>
      <c r="F31" s="13">
        <v>36</v>
      </c>
      <c r="G31" s="13">
        <v>8</v>
      </c>
      <c r="H31" s="13">
        <v>11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10</v>
      </c>
      <c r="O31" s="13">
        <v>0</v>
      </c>
      <c r="P31" s="13">
        <v>0</v>
      </c>
      <c r="Q31" s="13">
        <v>0</v>
      </c>
      <c r="R31" s="13">
        <v>0</v>
      </c>
      <c r="S31" s="4">
        <f t="shared" si="0"/>
        <v>239</v>
      </c>
      <c r="T31" s="13">
        <v>0</v>
      </c>
      <c r="U31" s="8">
        <f t="shared" si="1"/>
        <v>1</v>
      </c>
      <c r="V31" s="8">
        <f t="shared" si="2"/>
        <v>0</v>
      </c>
      <c r="W31"/>
    </row>
    <row r="32" spans="1:23" ht="16.5">
      <c r="A32" s="7" t="s">
        <v>12</v>
      </c>
      <c r="B32" s="13">
        <v>60</v>
      </c>
      <c r="C32" s="13">
        <v>20</v>
      </c>
      <c r="D32" s="13">
        <v>11</v>
      </c>
      <c r="E32" s="13">
        <v>16</v>
      </c>
      <c r="F32" s="13">
        <v>5</v>
      </c>
      <c r="G32" s="13">
        <v>0</v>
      </c>
      <c r="H32" s="13">
        <v>5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</v>
      </c>
      <c r="O32" s="13">
        <v>0</v>
      </c>
      <c r="P32" s="13">
        <v>1</v>
      </c>
      <c r="Q32" s="13">
        <v>0</v>
      </c>
      <c r="R32" s="13">
        <v>0</v>
      </c>
      <c r="S32" s="4">
        <f t="shared" si="0"/>
        <v>59</v>
      </c>
      <c r="T32" s="13">
        <v>1</v>
      </c>
      <c r="U32" s="8">
        <f t="shared" si="1"/>
        <v>0.9833333333333333</v>
      </c>
      <c r="V32" s="8">
        <f t="shared" si="2"/>
        <v>0.016666666666666666</v>
      </c>
      <c r="W32"/>
    </row>
    <row r="33" spans="1:23" ht="16.5">
      <c r="A33" s="7" t="s">
        <v>11</v>
      </c>
      <c r="B33" s="13">
        <v>66</v>
      </c>
      <c r="C33" s="13">
        <v>16</v>
      </c>
      <c r="D33" s="13">
        <v>12</v>
      </c>
      <c r="E33" s="13">
        <v>18</v>
      </c>
      <c r="F33" s="13">
        <v>9</v>
      </c>
      <c r="G33" s="13">
        <v>0</v>
      </c>
      <c r="H33" s="13">
        <v>9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</v>
      </c>
      <c r="R33" s="13">
        <v>0</v>
      </c>
      <c r="S33" s="4">
        <f t="shared" si="0"/>
        <v>66</v>
      </c>
      <c r="T33" s="13">
        <v>0</v>
      </c>
      <c r="U33" s="8">
        <f t="shared" si="1"/>
        <v>1</v>
      </c>
      <c r="V33" s="8">
        <f t="shared" si="2"/>
        <v>0</v>
      </c>
      <c r="W33"/>
    </row>
    <row r="34" spans="1:23" ht="16.5">
      <c r="A34" s="7" t="s">
        <v>10</v>
      </c>
      <c r="B34" s="13">
        <v>77</v>
      </c>
      <c r="C34" s="13">
        <v>18</v>
      </c>
      <c r="D34" s="13">
        <v>2</v>
      </c>
      <c r="E34" s="13">
        <v>28</v>
      </c>
      <c r="F34" s="13">
        <v>18</v>
      </c>
      <c r="G34" s="13">
        <v>10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0</v>
      </c>
      <c r="R34" s="13">
        <v>0</v>
      </c>
      <c r="S34" s="4">
        <f t="shared" si="0"/>
        <v>77</v>
      </c>
      <c r="T34" s="13">
        <v>0</v>
      </c>
      <c r="U34" s="8">
        <f t="shared" si="1"/>
        <v>1</v>
      </c>
      <c r="V34" s="8">
        <f t="shared" si="2"/>
        <v>0</v>
      </c>
      <c r="W34"/>
    </row>
    <row r="35" spans="1:23" ht="16.5">
      <c r="A35" s="7" t="s">
        <v>9</v>
      </c>
      <c r="B35" s="13">
        <v>271</v>
      </c>
      <c r="C35" s="13">
        <v>109</v>
      </c>
      <c r="D35" s="13">
        <v>10</v>
      </c>
      <c r="E35" s="13">
        <v>71</v>
      </c>
      <c r="F35" s="13">
        <v>37</v>
      </c>
      <c r="G35" s="13">
        <v>16</v>
      </c>
      <c r="H35" s="13">
        <v>15</v>
      </c>
      <c r="I35" s="13">
        <v>6</v>
      </c>
      <c r="J35" s="13">
        <v>1</v>
      </c>
      <c r="K35" s="13">
        <v>0</v>
      </c>
      <c r="L35" s="13">
        <v>0</v>
      </c>
      <c r="M35" s="13">
        <v>0</v>
      </c>
      <c r="N35" s="13">
        <v>5</v>
      </c>
      <c r="O35" s="13">
        <v>0</v>
      </c>
      <c r="P35" s="13">
        <v>0</v>
      </c>
      <c r="Q35" s="13">
        <v>0</v>
      </c>
      <c r="R35" s="13">
        <v>0</v>
      </c>
      <c r="S35" s="4">
        <f t="shared" si="0"/>
        <v>270</v>
      </c>
      <c r="T35" s="13">
        <v>1</v>
      </c>
      <c r="U35" s="8">
        <f t="shared" si="1"/>
        <v>0.996309963099631</v>
      </c>
      <c r="V35" s="8">
        <f t="shared" si="2"/>
        <v>0.0036900369003690036</v>
      </c>
      <c r="W35"/>
    </row>
    <row r="36" spans="1:23" ht="16.5">
      <c r="A36" s="7" t="s">
        <v>8</v>
      </c>
      <c r="B36" s="13">
        <v>219</v>
      </c>
      <c r="C36" s="13">
        <v>41</v>
      </c>
      <c r="D36" s="13">
        <v>10</v>
      </c>
      <c r="E36" s="13">
        <v>42</v>
      </c>
      <c r="F36" s="13">
        <v>95</v>
      </c>
      <c r="G36" s="13">
        <v>8</v>
      </c>
      <c r="H36" s="13">
        <v>4</v>
      </c>
      <c r="I36" s="13">
        <v>6</v>
      </c>
      <c r="J36" s="13">
        <v>0</v>
      </c>
      <c r="K36" s="13">
        <v>0</v>
      </c>
      <c r="L36" s="13">
        <v>0</v>
      </c>
      <c r="M36" s="13">
        <v>0</v>
      </c>
      <c r="N36" s="13">
        <v>7</v>
      </c>
      <c r="O36" s="13">
        <v>0</v>
      </c>
      <c r="P36" s="13">
        <v>0</v>
      </c>
      <c r="Q36" s="13">
        <v>4</v>
      </c>
      <c r="R36" s="13">
        <v>2</v>
      </c>
      <c r="S36" s="4">
        <f t="shared" si="0"/>
        <v>219</v>
      </c>
      <c r="T36" s="13">
        <v>0</v>
      </c>
      <c r="U36" s="8">
        <f t="shared" si="1"/>
        <v>1</v>
      </c>
      <c r="V36" s="8">
        <f t="shared" si="2"/>
        <v>0</v>
      </c>
      <c r="W36"/>
    </row>
    <row r="37" spans="1:23" ht="16.5">
      <c r="A37" s="7" t="s">
        <v>7</v>
      </c>
      <c r="B37" s="13">
        <v>181</v>
      </c>
      <c r="C37" s="13">
        <v>43</v>
      </c>
      <c r="D37" s="13">
        <v>25</v>
      </c>
      <c r="E37" s="13">
        <v>39</v>
      </c>
      <c r="F37" s="13">
        <v>35</v>
      </c>
      <c r="G37" s="13">
        <v>13</v>
      </c>
      <c r="H37" s="13">
        <v>0</v>
      </c>
      <c r="I37" s="13">
        <v>6</v>
      </c>
      <c r="J37" s="13">
        <v>4</v>
      </c>
      <c r="K37" s="13">
        <v>2</v>
      </c>
      <c r="L37" s="13">
        <v>0</v>
      </c>
      <c r="M37" s="13">
        <v>5</v>
      </c>
      <c r="N37" s="13">
        <v>3</v>
      </c>
      <c r="O37" s="13">
        <v>4</v>
      </c>
      <c r="P37" s="13">
        <v>1</v>
      </c>
      <c r="Q37" s="13">
        <v>0</v>
      </c>
      <c r="R37" s="13">
        <v>0</v>
      </c>
      <c r="S37" s="4">
        <f t="shared" si="0"/>
        <v>180</v>
      </c>
      <c r="T37" s="13">
        <v>1</v>
      </c>
      <c r="U37" s="8">
        <f t="shared" si="1"/>
        <v>0.994475138121547</v>
      </c>
      <c r="V37" s="8">
        <f t="shared" si="2"/>
        <v>0.0055248618784530384</v>
      </c>
      <c r="W37" s="11"/>
    </row>
    <row r="38" spans="1:23" ht="16.5">
      <c r="A38" s="7" t="s">
        <v>6</v>
      </c>
      <c r="B38" s="13">
        <v>531</v>
      </c>
      <c r="C38" s="13">
        <v>23</v>
      </c>
      <c r="D38" s="13">
        <v>36</v>
      </c>
      <c r="E38" s="13">
        <v>78</v>
      </c>
      <c r="F38" s="13">
        <v>312</v>
      </c>
      <c r="G38" s="13">
        <v>57</v>
      </c>
      <c r="H38" s="13">
        <v>2</v>
      </c>
      <c r="I38" s="13">
        <v>8</v>
      </c>
      <c r="J38" s="13">
        <v>0</v>
      </c>
      <c r="K38" s="13">
        <v>0</v>
      </c>
      <c r="L38" s="13">
        <v>0</v>
      </c>
      <c r="M38" s="13">
        <v>2</v>
      </c>
      <c r="N38" s="13">
        <v>2</v>
      </c>
      <c r="O38" s="13">
        <v>0</v>
      </c>
      <c r="P38" s="13">
        <v>1</v>
      </c>
      <c r="Q38" s="13">
        <v>10</v>
      </c>
      <c r="R38" s="13">
        <v>0</v>
      </c>
      <c r="S38" s="4">
        <f t="shared" si="0"/>
        <v>531</v>
      </c>
      <c r="T38" s="13">
        <v>0</v>
      </c>
      <c r="U38" s="8">
        <f t="shared" si="1"/>
        <v>1</v>
      </c>
      <c r="V38" s="8">
        <f t="shared" si="2"/>
        <v>0</v>
      </c>
      <c r="W38"/>
    </row>
    <row r="39" spans="1:23" ht="16.5">
      <c r="A39" s="7" t="s">
        <v>5</v>
      </c>
      <c r="B39" s="13">
        <v>112</v>
      </c>
      <c r="C39" s="13">
        <v>9</v>
      </c>
      <c r="D39" s="13">
        <v>8</v>
      </c>
      <c r="E39" s="13">
        <v>30</v>
      </c>
      <c r="F39" s="13">
        <v>50</v>
      </c>
      <c r="G39" s="13">
        <v>0</v>
      </c>
      <c r="H39" s="13">
        <v>2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5</v>
      </c>
      <c r="O39" s="13">
        <v>0</v>
      </c>
      <c r="P39" s="13">
        <v>1</v>
      </c>
      <c r="Q39" s="13">
        <v>3</v>
      </c>
      <c r="R39" s="13">
        <v>2</v>
      </c>
      <c r="S39" s="4">
        <f t="shared" si="0"/>
        <v>112</v>
      </c>
      <c r="T39" s="13">
        <v>0</v>
      </c>
      <c r="U39" s="8">
        <f t="shared" si="1"/>
        <v>1</v>
      </c>
      <c r="V39" s="8">
        <f t="shared" si="2"/>
        <v>0</v>
      </c>
      <c r="W39"/>
    </row>
    <row r="40" spans="1:23" ht="16.5">
      <c r="A40" s="7" t="s">
        <v>4</v>
      </c>
      <c r="B40" s="13">
        <v>742</v>
      </c>
      <c r="C40" s="13">
        <v>30</v>
      </c>
      <c r="D40" s="13">
        <v>21</v>
      </c>
      <c r="E40" s="13">
        <v>81</v>
      </c>
      <c r="F40" s="13">
        <v>523</v>
      </c>
      <c r="G40" s="13">
        <v>14</v>
      </c>
      <c r="H40" s="13">
        <v>1</v>
      </c>
      <c r="I40" s="13">
        <v>45</v>
      </c>
      <c r="J40" s="13">
        <v>0</v>
      </c>
      <c r="K40" s="13">
        <v>2</v>
      </c>
      <c r="L40" s="13">
        <v>0</v>
      </c>
      <c r="M40" s="13">
        <v>0</v>
      </c>
      <c r="N40" s="13">
        <v>1</v>
      </c>
      <c r="O40" s="13">
        <v>0</v>
      </c>
      <c r="P40" s="13">
        <v>0</v>
      </c>
      <c r="Q40" s="13">
        <v>12</v>
      </c>
      <c r="R40" s="13">
        <v>12</v>
      </c>
      <c r="S40" s="4">
        <f t="shared" si="0"/>
        <v>742</v>
      </c>
      <c r="T40" s="13">
        <v>0</v>
      </c>
      <c r="U40" s="8">
        <f t="shared" si="1"/>
        <v>1</v>
      </c>
      <c r="V40" s="8">
        <f t="shared" si="2"/>
        <v>0</v>
      </c>
      <c r="W40"/>
    </row>
    <row r="41" spans="1:23" ht="16.5">
      <c r="A41" s="7" t="s">
        <v>3</v>
      </c>
      <c r="B41" s="13">
        <v>63</v>
      </c>
      <c r="C41" s="13">
        <v>22</v>
      </c>
      <c r="D41" s="13">
        <v>2</v>
      </c>
      <c r="E41" s="13">
        <v>24</v>
      </c>
      <c r="F41" s="13">
        <v>10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5</v>
      </c>
      <c r="O41" s="13">
        <v>0</v>
      </c>
      <c r="P41" s="13">
        <v>0</v>
      </c>
      <c r="Q41" s="13">
        <v>0</v>
      </c>
      <c r="R41" s="13">
        <v>0</v>
      </c>
      <c r="S41" s="4">
        <f t="shared" si="0"/>
        <v>63</v>
      </c>
      <c r="T41" s="13">
        <v>0</v>
      </c>
      <c r="U41" s="8">
        <f t="shared" si="1"/>
        <v>1</v>
      </c>
      <c r="V41" s="8">
        <f t="shared" si="2"/>
        <v>0</v>
      </c>
      <c r="W41"/>
    </row>
    <row r="42" spans="1:23" ht="16.5">
      <c r="A42" s="7" t="s">
        <v>2</v>
      </c>
      <c r="B42" s="13">
        <v>1895</v>
      </c>
      <c r="C42" s="13">
        <v>33</v>
      </c>
      <c r="D42" s="13">
        <v>15</v>
      </c>
      <c r="E42" s="13">
        <v>132</v>
      </c>
      <c r="F42" s="13">
        <v>76</v>
      </c>
      <c r="G42" s="13">
        <v>1613</v>
      </c>
      <c r="H42" s="13">
        <v>2</v>
      </c>
      <c r="I42" s="13">
        <v>10</v>
      </c>
      <c r="J42" s="13">
        <v>1</v>
      </c>
      <c r="K42" s="13">
        <v>4</v>
      </c>
      <c r="L42" s="13">
        <v>0</v>
      </c>
      <c r="M42" s="13">
        <v>0</v>
      </c>
      <c r="N42" s="13">
        <v>7</v>
      </c>
      <c r="O42" s="13">
        <v>0</v>
      </c>
      <c r="P42" s="13">
        <v>0</v>
      </c>
      <c r="Q42" s="13">
        <v>1</v>
      </c>
      <c r="R42" s="13">
        <v>1</v>
      </c>
      <c r="S42" s="4">
        <f t="shared" si="0"/>
        <v>1895</v>
      </c>
      <c r="T42" s="13">
        <v>0</v>
      </c>
      <c r="U42" s="8">
        <f t="shared" si="1"/>
        <v>1</v>
      </c>
      <c r="V42" s="8">
        <f t="shared" si="2"/>
        <v>0</v>
      </c>
      <c r="W42"/>
    </row>
    <row r="43" spans="1:23" ht="16.5">
      <c r="A43" s="7" t="s">
        <v>1</v>
      </c>
      <c r="B43" s="13">
        <v>3994</v>
      </c>
      <c r="C43" s="13">
        <v>27</v>
      </c>
      <c r="D43" s="13">
        <v>23</v>
      </c>
      <c r="E43" s="13">
        <v>109</v>
      </c>
      <c r="F43" s="13">
        <v>3534</v>
      </c>
      <c r="G43" s="13">
        <v>31</v>
      </c>
      <c r="H43" s="13">
        <v>4</v>
      </c>
      <c r="I43" s="13">
        <v>77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3</v>
      </c>
      <c r="Q43" s="13">
        <v>183</v>
      </c>
      <c r="R43" s="13">
        <v>0</v>
      </c>
      <c r="S43" s="4">
        <f t="shared" si="0"/>
        <v>3992</v>
      </c>
      <c r="T43" s="13">
        <v>2</v>
      </c>
      <c r="U43" s="8">
        <f t="shared" si="1"/>
        <v>0.99949924887331</v>
      </c>
      <c r="V43" s="8">
        <f t="shared" si="2"/>
        <v>0.000500751126690035</v>
      </c>
      <c r="W43" s="11"/>
    </row>
    <row r="44" spans="1:23" s="9" customFormat="1" ht="16.5">
      <c r="A44" s="7" t="s">
        <v>0</v>
      </c>
      <c r="B44" s="10">
        <v>2726</v>
      </c>
      <c r="C44" s="10">
        <v>31</v>
      </c>
      <c r="D44" s="10">
        <v>35</v>
      </c>
      <c r="E44" s="10">
        <v>86</v>
      </c>
      <c r="F44" s="10">
        <v>2025</v>
      </c>
      <c r="G44" s="10">
        <v>6</v>
      </c>
      <c r="H44" s="10">
        <v>2</v>
      </c>
      <c r="I44" s="10">
        <v>236</v>
      </c>
      <c r="J44" s="10">
        <v>0</v>
      </c>
      <c r="K44" s="10">
        <v>1</v>
      </c>
      <c r="L44" s="10">
        <v>0</v>
      </c>
      <c r="M44" s="10">
        <v>0</v>
      </c>
      <c r="N44" s="10">
        <v>5</v>
      </c>
      <c r="O44" s="10">
        <v>0</v>
      </c>
      <c r="P44" s="10">
        <v>7</v>
      </c>
      <c r="Q44" s="10">
        <v>63</v>
      </c>
      <c r="R44" s="10">
        <v>229</v>
      </c>
      <c r="S44" s="4">
        <f t="shared" si="0"/>
        <v>2726</v>
      </c>
      <c r="T44" s="10">
        <v>0</v>
      </c>
      <c r="U44" s="8">
        <f t="shared" si="1"/>
        <v>1</v>
      </c>
      <c r="V44" s="8">
        <f t="shared" si="2"/>
        <v>0</v>
      </c>
      <c r="W44" s="12"/>
    </row>
  </sheetData>
  <mergeCells count="2">
    <mergeCell ref="A1:V1"/>
    <mergeCell ref="A2:V2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2017-05-03T03:53:47Z</cp:lastPrinted>
  <dcterms:created xsi:type="dcterms:W3CDTF">2016-03-04T00:52:49Z</dcterms:created>
  <dcterms:modified xsi:type="dcterms:W3CDTF">2018-09-12T03:19:20Z</dcterms:modified>
  <cp:category/>
  <cp:version/>
  <cp:contentType/>
  <cp:contentStatus/>
</cp:coreProperties>
</file>