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<sst xmlns="http://schemas.openxmlformats.org/spreadsheetml/2006/main" count="65" uniqueCount="65">
  <si>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</si>
  <si>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</si>
  <si>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</si>
  <si>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</si>
  <si>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</si>
  <si>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</si>
  <si>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</si>
  <si>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</si>
  <si>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</si>
  <si>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</si>
  <si>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</si>
  <si>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</si>
  <si>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</si>
  <si>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</si>
  <si>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</si>
  <si>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</si>
  <si>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</si>
  <si>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</si>
  <si>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</si>
  <si>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</si>
  <si>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</si>
  <si>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</si>
  <si>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</si>
  <si>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</si>
  <si>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</si>
  <si>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</si>
  <si>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</si>
  <si>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</si>
  <si>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</si>
  <si>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</si>
  <si>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</si>
  <si>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</si>
  <si>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</si>
  <si>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</si>
  <si>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</si>
  <si>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</si>
  <si>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</si>
  <si>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</si>
  <si>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</si>
  <si>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</si>
  <si>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</si>
  <si>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</si>
  <si>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</si>
  <si>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</si>
  <si>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</si>
  <si>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</si>
  <si>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</si>
  <si>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</si>
  <si>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</si>
  <si>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</si>
  <si>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</si>
  <si>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</si>
  <si>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</si>
  <si>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</si>
  <si>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</si>
  <si>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</si>
  <si>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</si>
  <si>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</si>
  <si>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</si>
  <si>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</si>
  <si>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</si>
  <si>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</si>
  <si>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</si>
  <si>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107年7月  高雄市各區原住民族別註記率執行成果表</t>
  </si>
  <si>
    <t xml:space="preserve">        107年7月　　（總計）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</si>
</sst>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rgb="FFFF000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95" zoomScaleNormal="95" workbookViewId="0" topLeftCell="A1">
      <selection activeCell="H7" sqref="H7"/>
    </sheetView>
  </sheetViews>
  <sheetFormatPr defaultColWidth="9.00390625" defaultRowHeight="16.5"/>
  <cols>
    <col min="1" max="1" width="9.25390625" style="6" customWidth="1"/>
    <col min="2" max="2" width="9.00390625" style="6" bestFit="1" customWidth="1"/>
    <col min="3" max="3" width="7.375" style="6" customWidth="1"/>
    <col min="4" max="4" width="7.50390625" style="6" customWidth="1"/>
    <col min="5" max="5" width="7.875" style="6" customWidth="1"/>
    <col min="6" max="6" width="7.25390625" style="6" customWidth="1"/>
    <col min="7" max="7" width="7.50390625" style="6" customWidth="1"/>
    <col min="8" max="8" width="7.00390625" style="6" customWidth="1"/>
    <col min="9" max="9" width="8.125" style="6" customWidth="1"/>
    <col min="10" max="10" width="7.50390625" style="6" customWidth="1"/>
    <col min="11" max="11" width="7.75390625" style="6" customWidth="1"/>
    <col min="12" max="12" width="8.25390625" style="6" customWidth="1"/>
    <col min="13" max="13" width="9.00390625" style="6" bestFit="1" customWidth="1"/>
    <col min="14" max="14" width="8.375" style="6" customWidth="1"/>
    <col min="15" max="15" width="10.25390625" style="6" customWidth="1"/>
    <col min="16" max="16" width="9.00390625" style="6" bestFit="1" customWidth="1"/>
    <col min="17" max="17" width="11.625" style="6" customWidth="1"/>
    <col min="18" max="18" width="12.625" style="6" customWidth="1"/>
    <col min="19" max="19" width="8.125" style="6" customWidth="1"/>
    <col min="20" max="20" width="9.625" style="6" customWidth="1"/>
    <col min="21" max="21" width="9.375" style="6" bestFit="1" customWidth="1"/>
    <col min="22" max="22" width="9.00390625" style="6" bestFit="1" customWidth="1"/>
    <col min="23" max="16384" width="9.00390625" style="5" customWidth="1"/>
  </cols>
  <sheetData>
    <row r="1" spans="1:22" ht="22.2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</row>
    <row r="2" spans="1:22" ht="16.5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ht="16.5">
      <c r="A4" s="7" t="s">
        <v>40</v>
      </c>
      <c r="B4" s="13">
        <v>34445</v>
      </c>
      <c r="C4" s="13">
        <v>9638</v>
      </c>
      <c r="D4" s="13">
        <v>1348</v>
      </c>
      <c r="E4" s="13">
        <v>8710</v>
      </c>
      <c r="F4" s="13">
        <v>9125</v>
      </c>
      <c r="G4" s="13">
        <v>2651</v>
      </c>
      <c r="H4" s="13">
        <v>796</v>
      </c>
      <c r="I4" s="13">
        <v>598</v>
      </c>
      <c r="J4" s="13">
        <v>55</v>
      </c>
      <c r="K4" s="13">
        <v>49</v>
      </c>
      <c r="L4" s="13">
        <v>16</v>
      </c>
      <c r="M4" s="13">
        <v>27</v>
      </c>
      <c r="N4" s="13">
        <v>588</v>
      </c>
      <c r="O4" s="13">
        <v>13</v>
      </c>
      <c r="P4" s="13">
        <v>149</v>
      </c>
      <c r="Q4" s="13">
        <v>331</v>
      </c>
      <c r="R4" s="13">
        <v>280</v>
      </c>
      <c r="S4" s="4">
        <f>SUM(C4:R4)</f>
        <v>34374</v>
      </c>
      <c r="T4" s="13">
        <v>71</v>
      </c>
      <c r="U4" s="8">
        <f>SUM(S4/B4)</f>
        <v>0.9979387429235013</v>
      </c>
      <c r="V4" s="8">
        <f>SUM(T4/B4)</f>
        <v>0.002061257076498766</v>
      </c>
      <c r="W4" s="11"/>
    </row>
    <row r="5" spans="1:23" ht="16.5">
      <c r="A5" s="7" t="s">
        <v>39</v>
      </c>
      <c r="B5" s="13">
        <v>120</v>
      </c>
      <c r="C5" s="13">
        <v>40</v>
      </c>
      <c r="D5" s="13">
        <v>12</v>
      </c>
      <c r="E5" s="13">
        <v>45</v>
      </c>
      <c r="F5" s="13">
        <v>5</v>
      </c>
      <c r="G5" s="13">
        <v>1</v>
      </c>
      <c r="H5" s="13">
        <v>3</v>
      </c>
      <c r="I5" s="13">
        <v>3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aca="true" t="shared" si="0" ref="S5:S44">SUM(C5:R5)</f>
        <v>120</v>
      </c>
      <c r="T5" s="13">
        <v>0</v>
      </c>
      <c r="U5" s="8">
        <f aca="true" t="shared" si="1" ref="U5:U44">SUM(S5/B5)</f>
        <v>1</v>
      </c>
      <c r="V5" s="8">
        <f aca="true" t="shared" si="2" ref="V5:V44">SUM(T5/B5)</f>
        <v>0</v>
      </c>
      <c r="W5"/>
    </row>
    <row r="6" spans="1:23" ht="16.5">
      <c r="A6" s="7" t="s">
        <v>38</v>
      </c>
      <c r="B6" s="13">
        <v>848</v>
      </c>
      <c r="C6" s="13">
        <v>312</v>
      </c>
      <c r="D6" s="13">
        <v>55</v>
      </c>
      <c r="E6" s="13">
        <v>282</v>
      </c>
      <c r="F6" s="13">
        <v>80</v>
      </c>
      <c r="G6" s="13">
        <v>24</v>
      </c>
      <c r="H6" s="13">
        <v>31</v>
      </c>
      <c r="I6" s="13">
        <v>6</v>
      </c>
      <c r="J6" s="13">
        <v>1</v>
      </c>
      <c r="K6" s="13">
        <v>7</v>
      </c>
      <c r="L6" s="13">
        <v>7</v>
      </c>
      <c r="M6" s="13">
        <v>3</v>
      </c>
      <c r="N6" s="13">
        <v>18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846</v>
      </c>
      <c r="T6" s="13">
        <v>2</v>
      </c>
      <c r="U6" s="8">
        <f t="shared" si="1"/>
        <v>0.9976415094339622</v>
      </c>
      <c r="V6" s="8">
        <f t="shared" si="2"/>
        <v>0.0023584905660377358</v>
      </c>
      <c r="W6"/>
    </row>
    <row r="7" spans="1:23" ht="16.5">
      <c r="A7" s="7" t="s">
        <v>37</v>
      </c>
      <c r="B7" s="13">
        <v>2160</v>
      </c>
      <c r="C7" s="13">
        <v>666</v>
      </c>
      <c r="D7" s="13">
        <v>141</v>
      </c>
      <c r="E7" s="13">
        <v>704</v>
      </c>
      <c r="F7" s="13">
        <v>319</v>
      </c>
      <c r="G7" s="13">
        <v>72</v>
      </c>
      <c r="H7" s="13">
        <v>72</v>
      </c>
      <c r="I7" s="13">
        <v>25</v>
      </c>
      <c r="J7" s="13">
        <v>8</v>
      </c>
      <c r="K7" s="13">
        <v>0</v>
      </c>
      <c r="L7" s="13">
        <v>0</v>
      </c>
      <c r="M7" s="13">
        <v>1</v>
      </c>
      <c r="N7" s="13">
        <v>105</v>
      </c>
      <c r="O7" s="13">
        <v>0</v>
      </c>
      <c r="P7" s="13">
        <v>31</v>
      </c>
      <c r="Q7" s="13">
        <v>7</v>
      </c>
      <c r="R7" s="13">
        <v>8</v>
      </c>
      <c r="S7" s="4">
        <f t="shared" si="0"/>
        <v>2159</v>
      </c>
      <c r="T7" s="13">
        <v>1</v>
      </c>
      <c r="U7" s="8">
        <f t="shared" si="1"/>
        <v>0.999537037037037</v>
      </c>
      <c r="V7" s="8">
        <f t="shared" si="2"/>
        <v>0.000462962962962963</v>
      </c>
      <c r="W7"/>
    </row>
    <row r="8" spans="1:23" ht="16.5">
      <c r="A8" s="7" t="s">
        <v>36</v>
      </c>
      <c r="B8" s="13">
        <v>2452</v>
      </c>
      <c r="C8" s="13">
        <v>786</v>
      </c>
      <c r="D8" s="13">
        <v>181</v>
      </c>
      <c r="E8" s="13">
        <v>721</v>
      </c>
      <c r="F8" s="13">
        <v>441</v>
      </c>
      <c r="G8" s="13">
        <v>96</v>
      </c>
      <c r="H8" s="13">
        <v>74</v>
      </c>
      <c r="I8" s="13">
        <v>26</v>
      </c>
      <c r="J8" s="13">
        <v>1</v>
      </c>
      <c r="K8" s="13">
        <v>3</v>
      </c>
      <c r="L8" s="13">
        <v>0</v>
      </c>
      <c r="M8" s="13">
        <v>3</v>
      </c>
      <c r="N8" s="13">
        <v>103</v>
      </c>
      <c r="O8" s="13">
        <v>0</v>
      </c>
      <c r="P8" s="13">
        <v>10</v>
      </c>
      <c r="Q8" s="13">
        <v>0</v>
      </c>
      <c r="R8" s="13">
        <v>6</v>
      </c>
      <c r="S8" s="4">
        <f t="shared" si="0"/>
        <v>2451</v>
      </c>
      <c r="T8" s="13">
        <v>1</v>
      </c>
      <c r="U8" s="8">
        <f t="shared" si="1"/>
        <v>0.9995921696574225</v>
      </c>
      <c r="V8" s="8">
        <f t="shared" si="2"/>
        <v>0.0004078303425774878</v>
      </c>
      <c r="W8"/>
    </row>
    <row r="9" spans="1:23" ht="16.5">
      <c r="A9" s="7" t="s">
        <v>35</v>
      </c>
      <c r="B9" s="13">
        <v>265</v>
      </c>
      <c r="C9" s="13">
        <v>88</v>
      </c>
      <c r="D9" s="13">
        <v>25</v>
      </c>
      <c r="E9" s="13">
        <v>86</v>
      </c>
      <c r="F9" s="13">
        <v>31</v>
      </c>
      <c r="G9" s="13">
        <v>14</v>
      </c>
      <c r="H9" s="13">
        <v>12</v>
      </c>
      <c r="I9" s="13">
        <v>1</v>
      </c>
      <c r="J9" s="13">
        <v>1</v>
      </c>
      <c r="K9" s="13">
        <v>0</v>
      </c>
      <c r="L9" s="13">
        <v>0</v>
      </c>
      <c r="M9" s="13">
        <v>0</v>
      </c>
      <c r="N9" s="13">
        <v>5</v>
      </c>
      <c r="O9" s="13">
        <v>1</v>
      </c>
      <c r="P9" s="13">
        <v>0</v>
      </c>
      <c r="Q9" s="13">
        <v>0</v>
      </c>
      <c r="R9" s="13">
        <v>0</v>
      </c>
      <c r="S9" s="4">
        <f t="shared" si="0"/>
        <v>264</v>
      </c>
      <c r="T9" s="13">
        <v>1</v>
      </c>
      <c r="U9" s="8">
        <f t="shared" si="1"/>
        <v>0.9962264150943396</v>
      </c>
      <c r="V9" s="8">
        <f t="shared" si="2"/>
        <v>0.0037735849056603774</v>
      </c>
      <c r="W9"/>
    </row>
    <row r="10" spans="1:23" ht="16.5">
      <c r="A10" s="7" t="s">
        <v>34</v>
      </c>
      <c r="B10" s="13">
        <v>1211</v>
      </c>
      <c r="C10" s="13">
        <v>443</v>
      </c>
      <c r="D10" s="13">
        <v>77</v>
      </c>
      <c r="E10" s="13">
        <v>420</v>
      </c>
      <c r="F10" s="13">
        <v>101</v>
      </c>
      <c r="G10" s="13">
        <v>59</v>
      </c>
      <c r="H10" s="13">
        <v>45</v>
      </c>
      <c r="I10" s="13">
        <v>16</v>
      </c>
      <c r="J10" s="13">
        <v>3</v>
      </c>
      <c r="K10" s="13">
        <v>3</v>
      </c>
      <c r="L10" s="13">
        <v>0</v>
      </c>
      <c r="M10" s="13">
        <v>2</v>
      </c>
      <c r="N10" s="13">
        <v>25</v>
      </c>
      <c r="O10" s="13">
        <v>0</v>
      </c>
      <c r="P10" s="13">
        <v>9</v>
      </c>
      <c r="Q10" s="13">
        <v>6</v>
      </c>
      <c r="R10" s="13">
        <v>0</v>
      </c>
      <c r="S10" s="4">
        <f t="shared" si="0"/>
        <v>1209</v>
      </c>
      <c r="T10" s="13">
        <v>2</v>
      </c>
      <c r="U10" s="8">
        <f t="shared" si="1"/>
        <v>0.9983484723369116</v>
      </c>
      <c r="V10" s="8">
        <f t="shared" si="2"/>
        <v>0.0016515276630883566</v>
      </c>
      <c r="W10"/>
    </row>
    <row r="11" spans="1:23" ht="16.5">
      <c r="A11" s="7" t="s">
        <v>33</v>
      </c>
      <c r="B11" s="13">
        <v>194</v>
      </c>
      <c r="C11" s="13">
        <v>61</v>
      </c>
      <c r="D11" s="13">
        <v>9</v>
      </c>
      <c r="E11" s="13">
        <v>75</v>
      </c>
      <c r="F11" s="13">
        <v>19</v>
      </c>
      <c r="G11" s="13">
        <v>12</v>
      </c>
      <c r="H11" s="13">
        <v>11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193</v>
      </c>
      <c r="T11" s="13">
        <v>1</v>
      </c>
      <c r="U11" s="8">
        <f t="shared" si="1"/>
        <v>0.9948453608247423</v>
      </c>
      <c r="V11" s="8">
        <f t="shared" si="2"/>
        <v>0.005154639175257732</v>
      </c>
      <c r="W11" s="11"/>
    </row>
    <row r="12" spans="1:23" ht="16.5">
      <c r="A12" s="7" t="s">
        <v>32</v>
      </c>
      <c r="B12" s="13">
        <v>98</v>
      </c>
      <c r="C12" s="13">
        <v>46</v>
      </c>
      <c r="D12" s="13">
        <v>3</v>
      </c>
      <c r="E12" s="13">
        <v>24</v>
      </c>
      <c r="F12" s="13">
        <v>9</v>
      </c>
      <c r="G12" s="13">
        <v>3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98</v>
      </c>
      <c r="T12" s="13">
        <v>0</v>
      </c>
      <c r="U12" s="8">
        <f t="shared" si="1"/>
        <v>1</v>
      </c>
      <c r="V12" s="8">
        <f t="shared" si="2"/>
        <v>0</v>
      </c>
      <c r="W12"/>
    </row>
    <row r="13" spans="1:23" ht="16.5">
      <c r="A13" s="7" t="s">
        <v>31</v>
      </c>
      <c r="B13" s="13">
        <v>655</v>
      </c>
      <c r="C13" s="13">
        <v>218</v>
      </c>
      <c r="D13" s="13">
        <v>23</v>
      </c>
      <c r="E13" s="13">
        <v>216</v>
      </c>
      <c r="F13" s="13">
        <v>86</v>
      </c>
      <c r="G13" s="13">
        <v>23</v>
      </c>
      <c r="H13" s="13">
        <v>30</v>
      </c>
      <c r="I13" s="13">
        <v>6</v>
      </c>
      <c r="J13" s="13">
        <v>10</v>
      </c>
      <c r="K13" s="13">
        <v>1</v>
      </c>
      <c r="L13" s="13">
        <v>0</v>
      </c>
      <c r="M13" s="13">
        <v>2</v>
      </c>
      <c r="N13" s="13">
        <v>22</v>
      </c>
      <c r="O13" s="13">
        <v>0</v>
      </c>
      <c r="P13" s="13">
        <v>16</v>
      </c>
      <c r="Q13" s="13">
        <v>0</v>
      </c>
      <c r="R13" s="13">
        <v>2</v>
      </c>
      <c r="S13" s="4">
        <f t="shared" si="0"/>
        <v>655</v>
      </c>
      <c r="T13" s="13">
        <v>0</v>
      </c>
      <c r="U13" s="8">
        <f t="shared" si="1"/>
        <v>1</v>
      </c>
      <c r="V13" s="8">
        <f t="shared" si="2"/>
        <v>0</v>
      </c>
      <c r="W13"/>
    </row>
    <row r="14" spans="1:23" ht="16.5">
      <c r="A14" s="7" t="s">
        <v>30</v>
      </c>
      <c r="B14" s="13">
        <v>2152</v>
      </c>
      <c r="C14" s="13">
        <v>1356</v>
      </c>
      <c r="D14" s="13">
        <v>74</v>
      </c>
      <c r="E14" s="13">
        <v>393</v>
      </c>
      <c r="F14" s="13">
        <v>111</v>
      </c>
      <c r="G14" s="13">
        <v>95</v>
      </c>
      <c r="H14" s="13">
        <v>49</v>
      </c>
      <c r="I14" s="13">
        <v>24</v>
      </c>
      <c r="J14" s="13">
        <v>8</v>
      </c>
      <c r="K14" s="13">
        <v>7</v>
      </c>
      <c r="L14" s="13">
        <v>0</v>
      </c>
      <c r="M14" s="13">
        <v>0</v>
      </c>
      <c r="N14" s="13">
        <v>26</v>
      </c>
      <c r="O14" s="13">
        <v>0</v>
      </c>
      <c r="P14" s="13">
        <v>6</v>
      </c>
      <c r="Q14" s="13">
        <v>0</v>
      </c>
      <c r="R14" s="13">
        <v>1</v>
      </c>
      <c r="S14" s="4">
        <f t="shared" si="0"/>
        <v>2150</v>
      </c>
      <c r="T14" s="13">
        <v>2</v>
      </c>
      <c r="U14" s="8">
        <f t="shared" si="1"/>
        <v>0.9990706319702602</v>
      </c>
      <c r="V14" s="8">
        <f t="shared" si="2"/>
        <v>0.0009293680297397769</v>
      </c>
      <c r="W14"/>
    </row>
    <row r="15" spans="1:23" ht="16.5">
      <c r="A15" s="7" t="s">
        <v>29</v>
      </c>
      <c r="B15" s="13">
        <v>152</v>
      </c>
      <c r="C15" s="13">
        <v>33</v>
      </c>
      <c r="D15" s="13">
        <v>10</v>
      </c>
      <c r="E15" s="13">
        <v>44</v>
      </c>
      <c r="F15" s="13">
        <v>11</v>
      </c>
      <c r="G15" s="13">
        <v>41</v>
      </c>
      <c r="H15" s="13">
        <v>9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152</v>
      </c>
      <c r="T15" s="13">
        <v>0</v>
      </c>
      <c r="U15" s="8">
        <f t="shared" si="1"/>
        <v>1</v>
      </c>
      <c r="V15" s="8">
        <f t="shared" si="2"/>
        <v>0</v>
      </c>
      <c r="W15"/>
    </row>
    <row r="16" spans="1:23" ht="16.5">
      <c r="A16" s="7" t="s">
        <v>28</v>
      </c>
      <c r="B16" s="13">
        <v>3593</v>
      </c>
      <c r="C16" s="13">
        <v>2265</v>
      </c>
      <c r="D16" s="13">
        <v>83</v>
      </c>
      <c r="E16" s="13">
        <v>837</v>
      </c>
      <c r="F16" s="13">
        <v>188</v>
      </c>
      <c r="G16" s="13">
        <v>92</v>
      </c>
      <c r="H16" s="13">
        <v>66</v>
      </c>
      <c r="I16" s="13">
        <v>12</v>
      </c>
      <c r="J16" s="13">
        <v>2</v>
      </c>
      <c r="K16" s="13">
        <v>2</v>
      </c>
      <c r="L16" s="13">
        <v>0</v>
      </c>
      <c r="M16" s="13">
        <v>1</v>
      </c>
      <c r="N16" s="13">
        <v>35</v>
      </c>
      <c r="O16" s="13">
        <v>1</v>
      </c>
      <c r="P16" s="13">
        <v>0</v>
      </c>
      <c r="Q16" s="13">
        <v>5</v>
      </c>
      <c r="R16" s="13">
        <v>0</v>
      </c>
      <c r="S16" s="4">
        <f t="shared" si="0"/>
        <v>3589</v>
      </c>
      <c r="T16" s="13">
        <v>4</v>
      </c>
      <c r="U16" s="8">
        <f t="shared" si="1"/>
        <v>0.9988867241859171</v>
      </c>
      <c r="V16" s="8">
        <f t="shared" si="2"/>
        <v>0.001113275814082939</v>
      </c>
      <c r="W16"/>
    </row>
    <row r="17" spans="1:23" ht="16.5">
      <c r="A17" s="7" t="s">
        <v>27</v>
      </c>
      <c r="B17" s="13">
        <v>1733</v>
      </c>
      <c r="C17" s="13">
        <v>444</v>
      </c>
      <c r="D17" s="13">
        <v>84</v>
      </c>
      <c r="E17" s="13">
        <v>764</v>
      </c>
      <c r="F17" s="13">
        <v>228</v>
      </c>
      <c r="G17" s="13">
        <v>64</v>
      </c>
      <c r="H17" s="13">
        <v>71</v>
      </c>
      <c r="I17" s="13">
        <v>19</v>
      </c>
      <c r="J17" s="13">
        <v>4</v>
      </c>
      <c r="K17" s="13">
        <v>1</v>
      </c>
      <c r="L17" s="13">
        <v>0</v>
      </c>
      <c r="M17" s="13">
        <v>0</v>
      </c>
      <c r="N17" s="13">
        <v>35</v>
      </c>
      <c r="O17" s="13">
        <v>0</v>
      </c>
      <c r="P17" s="13">
        <v>7</v>
      </c>
      <c r="Q17" s="13">
        <v>4</v>
      </c>
      <c r="R17" s="13">
        <v>3</v>
      </c>
      <c r="S17" s="4">
        <f t="shared" si="0"/>
        <v>1728</v>
      </c>
      <c r="T17" s="13">
        <v>5</v>
      </c>
      <c r="U17" s="8">
        <f t="shared" si="1"/>
        <v>0.9971148297749567</v>
      </c>
      <c r="V17" s="8">
        <f t="shared" si="2"/>
        <v>0.0028851702250432777</v>
      </c>
      <c r="W17"/>
    </row>
    <row r="18" spans="1:23" ht="16.5">
      <c r="A18" s="7" t="s">
        <v>26</v>
      </c>
      <c r="B18" s="13">
        <v>1344</v>
      </c>
      <c r="C18" s="13">
        <v>627</v>
      </c>
      <c r="D18" s="13">
        <v>53</v>
      </c>
      <c r="E18" s="13">
        <v>417</v>
      </c>
      <c r="F18" s="13">
        <v>113</v>
      </c>
      <c r="G18" s="13">
        <v>37</v>
      </c>
      <c r="H18" s="13">
        <v>39</v>
      </c>
      <c r="I18" s="13">
        <v>3</v>
      </c>
      <c r="J18" s="13">
        <v>0</v>
      </c>
      <c r="K18" s="13">
        <v>5</v>
      </c>
      <c r="L18" s="13">
        <v>0</v>
      </c>
      <c r="M18" s="13">
        <v>2</v>
      </c>
      <c r="N18" s="13">
        <v>32</v>
      </c>
      <c r="O18" s="13">
        <v>0</v>
      </c>
      <c r="P18" s="13">
        <v>9</v>
      </c>
      <c r="Q18" s="13">
        <v>0</v>
      </c>
      <c r="R18" s="13">
        <v>2</v>
      </c>
      <c r="S18" s="4">
        <f t="shared" si="0"/>
        <v>1339</v>
      </c>
      <c r="T18" s="13">
        <v>5</v>
      </c>
      <c r="U18" s="8">
        <f t="shared" si="1"/>
        <v>0.9962797619047619</v>
      </c>
      <c r="V18" s="8">
        <f t="shared" si="2"/>
        <v>0.003720238095238095</v>
      </c>
      <c r="W18"/>
    </row>
    <row r="19" spans="1:23" ht="16.5">
      <c r="A19" s="7" t="s">
        <v>25</v>
      </c>
      <c r="B19" s="13">
        <v>884</v>
      </c>
      <c r="C19" s="13">
        <v>230</v>
      </c>
      <c r="D19" s="13">
        <v>18</v>
      </c>
      <c r="E19" s="13">
        <v>519</v>
      </c>
      <c r="F19" s="13">
        <v>47</v>
      </c>
      <c r="G19" s="13">
        <v>13</v>
      </c>
      <c r="H19" s="13">
        <v>34</v>
      </c>
      <c r="I19" s="13">
        <v>1</v>
      </c>
      <c r="J19" s="13">
        <v>0</v>
      </c>
      <c r="K19" s="13">
        <v>0</v>
      </c>
      <c r="L19" s="13">
        <v>1</v>
      </c>
      <c r="M19" s="13">
        <v>0</v>
      </c>
      <c r="N19" s="13">
        <v>8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872</v>
      </c>
      <c r="T19" s="13">
        <v>12</v>
      </c>
      <c r="U19" s="8">
        <f t="shared" si="1"/>
        <v>0.9864253393665159</v>
      </c>
      <c r="V19" s="8">
        <f t="shared" si="2"/>
        <v>0.013574660633484163</v>
      </c>
      <c r="W19"/>
    </row>
    <row r="20" spans="1:23" ht="16.5">
      <c r="A20" s="7" t="s">
        <v>24</v>
      </c>
      <c r="B20" s="13">
        <v>1735</v>
      </c>
      <c r="C20" s="13">
        <v>425</v>
      </c>
      <c r="D20" s="13">
        <v>78</v>
      </c>
      <c r="E20" s="13">
        <v>898</v>
      </c>
      <c r="F20" s="13">
        <v>144</v>
      </c>
      <c r="G20" s="13">
        <v>56</v>
      </c>
      <c r="H20" s="13">
        <v>77</v>
      </c>
      <c r="I20" s="13">
        <v>10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3</v>
      </c>
      <c r="Q20" s="13">
        <v>5</v>
      </c>
      <c r="R20" s="13">
        <v>0</v>
      </c>
      <c r="S20" s="4">
        <f t="shared" si="0"/>
        <v>1724</v>
      </c>
      <c r="T20" s="13">
        <v>11</v>
      </c>
      <c r="U20" s="8">
        <f t="shared" si="1"/>
        <v>0.9936599423631124</v>
      </c>
      <c r="V20" s="8">
        <f t="shared" si="2"/>
        <v>0.006340057636887608</v>
      </c>
      <c r="W20"/>
    </row>
    <row r="21" spans="1:23" ht="16.5">
      <c r="A21" s="7" t="s">
        <v>23</v>
      </c>
      <c r="B21" s="13">
        <v>566</v>
      </c>
      <c r="C21" s="13">
        <v>100</v>
      </c>
      <c r="D21" s="13">
        <v>14</v>
      </c>
      <c r="E21" s="13">
        <v>344</v>
      </c>
      <c r="F21" s="13">
        <v>56</v>
      </c>
      <c r="G21" s="13">
        <v>19</v>
      </c>
      <c r="H21" s="13">
        <v>10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6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563</v>
      </c>
      <c r="T21" s="13">
        <v>3</v>
      </c>
      <c r="U21" s="8">
        <f t="shared" si="1"/>
        <v>0.9946996466431095</v>
      </c>
      <c r="V21" s="8">
        <f t="shared" si="2"/>
        <v>0.00530035335689046</v>
      </c>
      <c r="W21"/>
    </row>
    <row r="22" spans="1:23" ht="16.5">
      <c r="A22" s="7" t="s">
        <v>22</v>
      </c>
      <c r="B22" s="13">
        <v>243</v>
      </c>
      <c r="C22" s="13">
        <v>97</v>
      </c>
      <c r="D22" s="13">
        <v>12</v>
      </c>
      <c r="E22" s="13">
        <v>97</v>
      </c>
      <c r="F22" s="13">
        <v>14</v>
      </c>
      <c r="G22" s="13">
        <v>3</v>
      </c>
      <c r="H22" s="13">
        <v>4</v>
      </c>
      <c r="I22" s="13">
        <v>1</v>
      </c>
      <c r="J22" s="13">
        <v>0</v>
      </c>
      <c r="K22" s="13">
        <v>3</v>
      </c>
      <c r="L22" s="13">
        <v>0</v>
      </c>
      <c r="M22" s="13">
        <v>1</v>
      </c>
      <c r="N22" s="13">
        <v>4</v>
      </c>
      <c r="O22" s="13">
        <v>0</v>
      </c>
      <c r="P22" s="13">
        <v>2</v>
      </c>
      <c r="Q22" s="13">
        <v>1</v>
      </c>
      <c r="R22" s="13">
        <v>0</v>
      </c>
      <c r="S22" s="4">
        <f t="shared" si="0"/>
        <v>239</v>
      </c>
      <c r="T22" s="13">
        <v>4</v>
      </c>
      <c r="U22" s="8">
        <f t="shared" si="1"/>
        <v>0.9835390946502057</v>
      </c>
      <c r="V22" s="8">
        <f t="shared" si="2"/>
        <v>0.01646090534979424</v>
      </c>
      <c r="W22"/>
    </row>
    <row r="23" spans="1:23" ht="16.5">
      <c r="A23" s="7" t="s">
        <v>21</v>
      </c>
      <c r="B23" s="13">
        <v>930</v>
      </c>
      <c r="C23" s="13">
        <v>432</v>
      </c>
      <c r="D23" s="13">
        <v>32</v>
      </c>
      <c r="E23" s="13">
        <v>297</v>
      </c>
      <c r="F23" s="13">
        <v>78</v>
      </c>
      <c r="G23" s="13">
        <v>20</v>
      </c>
      <c r="H23" s="13">
        <v>33</v>
      </c>
      <c r="I23" s="13">
        <v>14</v>
      </c>
      <c r="J23" s="13">
        <v>1</v>
      </c>
      <c r="K23" s="13">
        <v>3</v>
      </c>
      <c r="L23" s="13">
        <v>0</v>
      </c>
      <c r="M23" s="13">
        <v>2</v>
      </c>
      <c r="N23" s="13">
        <v>8</v>
      </c>
      <c r="O23" s="13">
        <v>4</v>
      </c>
      <c r="P23" s="13">
        <v>6</v>
      </c>
      <c r="Q23" s="13">
        <v>0</v>
      </c>
      <c r="R23" s="13">
        <v>0</v>
      </c>
      <c r="S23" s="4">
        <f t="shared" si="0"/>
        <v>930</v>
      </c>
      <c r="T23" s="13">
        <v>0</v>
      </c>
      <c r="U23" s="8">
        <f t="shared" si="1"/>
        <v>1</v>
      </c>
      <c r="V23" s="8">
        <f t="shared" si="2"/>
        <v>0</v>
      </c>
      <c r="W23" s="11"/>
    </row>
    <row r="24" spans="1:23" ht="16.5">
      <c r="A24" s="7" t="s">
        <v>20</v>
      </c>
      <c r="B24" s="13">
        <v>267</v>
      </c>
      <c r="C24" s="13">
        <v>65</v>
      </c>
      <c r="D24" s="13">
        <v>4</v>
      </c>
      <c r="E24" s="13">
        <v>102</v>
      </c>
      <c r="F24" s="13">
        <v>62</v>
      </c>
      <c r="G24" s="13">
        <v>3</v>
      </c>
      <c r="H24" s="13">
        <v>10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265</v>
      </c>
      <c r="T24" s="13">
        <v>2</v>
      </c>
      <c r="U24" s="8">
        <f t="shared" si="1"/>
        <v>0.9925093632958801</v>
      </c>
      <c r="V24" s="8">
        <f t="shared" si="2"/>
        <v>0.00749063670411985</v>
      </c>
      <c r="W24"/>
    </row>
    <row r="25" spans="1:23" ht="16.5">
      <c r="A25" s="7" t="s">
        <v>19</v>
      </c>
      <c r="B25" s="13">
        <v>992</v>
      </c>
      <c r="C25" s="13">
        <v>212</v>
      </c>
      <c r="D25" s="13">
        <v>67</v>
      </c>
      <c r="E25" s="13">
        <v>357</v>
      </c>
      <c r="F25" s="13">
        <v>130</v>
      </c>
      <c r="G25" s="13">
        <v>110</v>
      </c>
      <c r="H25" s="13">
        <v>37</v>
      </c>
      <c r="I25" s="13">
        <v>15</v>
      </c>
      <c r="J25" s="13">
        <v>1</v>
      </c>
      <c r="K25" s="13">
        <v>0</v>
      </c>
      <c r="L25" s="13">
        <v>4</v>
      </c>
      <c r="M25" s="13">
        <v>0</v>
      </c>
      <c r="N25" s="13">
        <v>40</v>
      </c>
      <c r="O25" s="13">
        <v>0</v>
      </c>
      <c r="P25" s="13">
        <v>8</v>
      </c>
      <c r="Q25" s="13">
        <v>6</v>
      </c>
      <c r="R25" s="13">
        <v>0</v>
      </c>
      <c r="S25" s="4">
        <f t="shared" si="0"/>
        <v>987</v>
      </c>
      <c r="T25" s="13">
        <v>5</v>
      </c>
      <c r="U25" s="8">
        <f t="shared" si="1"/>
        <v>0.9949596774193549</v>
      </c>
      <c r="V25" s="8">
        <f t="shared" si="2"/>
        <v>0.005040322580645161</v>
      </c>
      <c r="W25"/>
    </row>
    <row r="26" spans="1:23" ht="16.5">
      <c r="A26" s="7" t="s">
        <v>18</v>
      </c>
      <c r="B26" s="13">
        <v>184</v>
      </c>
      <c r="C26" s="13">
        <v>77</v>
      </c>
      <c r="D26" s="13">
        <v>17</v>
      </c>
      <c r="E26" s="13">
        <v>37</v>
      </c>
      <c r="F26" s="13">
        <v>30</v>
      </c>
      <c r="G26" s="13">
        <v>3</v>
      </c>
      <c r="H26" s="13">
        <v>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2</v>
      </c>
      <c r="Q26" s="13">
        <v>0</v>
      </c>
      <c r="R26" s="13">
        <v>0</v>
      </c>
      <c r="S26" s="4">
        <f t="shared" si="0"/>
        <v>184</v>
      </c>
      <c r="T26" s="13">
        <v>0</v>
      </c>
      <c r="U26" s="8">
        <f t="shared" si="1"/>
        <v>1</v>
      </c>
      <c r="V26" s="8">
        <f t="shared" si="2"/>
        <v>0</v>
      </c>
      <c r="W26"/>
    </row>
    <row r="27" spans="1:23" ht="16.5">
      <c r="A27" s="7" t="s">
        <v>17</v>
      </c>
      <c r="B27" s="13">
        <v>183</v>
      </c>
      <c r="C27" s="13">
        <v>53</v>
      </c>
      <c r="D27" s="13">
        <v>15</v>
      </c>
      <c r="E27" s="13">
        <v>81</v>
      </c>
      <c r="F27" s="13">
        <v>16</v>
      </c>
      <c r="G27" s="13">
        <v>10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181</v>
      </c>
      <c r="T27" s="13">
        <v>2</v>
      </c>
      <c r="U27" s="8">
        <f t="shared" si="1"/>
        <v>0.9890710382513661</v>
      </c>
      <c r="V27" s="8">
        <f t="shared" si="2"/>
        <v>0.01092896174863388</v>
      </c>
      <c r="W27"/>
    </row>
    <row r="28" spans="1:23" ht="16.5">
      <c r="A28" s="7" t="s">
        <v>16</v>
      </c>
      <c r="B28" s="13">
        <v>8</v>
      </c>
      <c r="C28" s="13">
        <v>1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8</v>
      </c>
      <c r="T28" s="13">
        <v>0</v>
      </c>
      <c r="U28" s="8">
        <f t="shared" si="1"/>
        <v>1</v>
      </c>
      <c r="V28" s="8">
        <f t="shared" si="2"/>
        <v>0</v>
      </c>
      <c r="W28"/>
    </row>
    <row r="29" spans="1:23" ht="16.5">
      <c r="A29" s="7" t="s">
        <v>15</v>
      </c>
      <c r="B29" s="13">
        <v>105</v>
      </c>
      <c r="C29" s="13">
        <v>20</v>
      </c>
      <c r="D29" s="13">
        <v>15</v>
      </c>
      <c r="E29" s="13">
        <v>37</v>
      </c>
      <c r="F29" s="13">
        <v>20</v>
      </c>
      <c r="G29" s="13">
        <v>2</v>
      </c>
      <c r="H29" s="13">
        <v>1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2</v>
      </c>
      <c r="S29" s="4">
        <f t="shared" si="0"/>
        <v>103</v>
      </c>
      <c r="T29" s="13">
        <v>2</v>
      </c>
      <c r="U29" s="8">
        <f t="shared" si="1"/>
        <v>0.9809523809523809</v>
      </c>
      <c r="V29" s="8">
        <f t="shared" si="2"/>
        <v>0.01904761904761905</v>
      </c>
      <c r="W29"/>
    </row>
    <row r="30" spans="1:23" ht="16.5">
      <c r="A30" s="7" t="s">
        <v>14</v>
      </c>
      <c r="B30" s="13">
        <v>177</v>
      </c>
      <c r="C30" s="13">
        <v>53</v>
      </c>
      <c r="D30" s="13">
        <v>24</v>
      </c>
      <c r="E30" s="13">
        <v>53</v>
      </c>
      <c r="F30" s="13">
        <v>10</v>
      </c>
      <c r="G30" s="13">
        <v>3</v>
      </c>
      <c r="H30" s="13">
        <v>10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11</v>
      </c>
      <c r="O30" s="13">
        <v>0</v>
      </c>
      <c r="P30" s="13">
        <v>3</v>
      </c>
      <c r="Q30" s="13">
        <v>0</v>
      </c>
      <c r="R30" s="13">
        <v>0</v>
      </c>
      <c r="S30" s="4">
        <f t="shared" si="0"/>
        <v>177</v>
      </c>
      <c r="T30" s="13">
        <v>0</v>
      </c>
      <c r="U30" s="8">
        <f t="shared" si="1"/>
        <v>1</v>
      </c>
      <c r="V30" s="8">
        <f t="shared" si="2"/>
        <v>0</v>
      </c>
      <c r="W30"/>
    </row>
    <row r="31" spans="1:23" ht="16.5">
      <c r="A31" s="7" t="s">
        <v>13</v>
      </c>
      <c r="B31" s="13">
        <v>242</v>
      </c>
      <c r="C31" s="13">
        <v>67</v>
      </c>
      <c r="D31" s="13">
        <v>6</v>
      </c>
      <c r="E31" s="13">
        <v>104</v>
      </c>
      <c r="F31" s="13">
        <v>36</v>
      </c>
      <c r="G31" s="13">
        <v>8</v>
      </c>
      <c r="H31" s="13">
        <v>11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242</v>
      </c>
      <c r="T31" s="13">
        <v>0</v>
      </c>
      <c r="U31" s="8">
        <f t="shared" si="1"/>
        <v>1</v>
      </c>
      <c r="V31" s="8">
        <f t="shared" si="2"/>
        <v>0</v>
      </c>
      <c r="W31"/>
    </row>
    <row r="32" spans="1:23" ht="16.5">
      <c r="A32" s="7" t="s">
        <v>12</v>
      </c>
      <c r="B32" s="13">
        <v>60</v>
      </c>
      <c r="C32" s="13">
        <v>20</v>
      </c>
      <c r="D32" s="13">
        <v>11</v>
      </c>
      <c r="E32" s="13">
        <v>16</v>
      </c>
      <c r="F32" s="13">
        <v>5</v>
      </c>
      <c r="G32" s="13">
        <v>0</v>
      </c>
      <c r="H32" s="13">
        <v>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59</v>
      </c>
      <c r="T32" s="13">
        <v>1</v>
      </c>
      <c r="U32" s="8">
        <f t="shared" si="1"/>
        <v>0.9833333333333333</v>
      </c>
      <c r="V32" s="8">
        <f t="shared" si="2"/>
        <v>0.016666666666666666</v>
      </c>
      <c r="W32"/>
    </row>
    <row r="33" spans="1:23" ht="16.5">
      <c r="A33" s="7" t="s">
        <v>11</v>
      </c>
      <c r="B33" s="13">
        <v>63</v>
      </c>
      <c r="C33" s="13">
        <v>16</v>
      </c>
      <c r="D33" s="13">
        <v>12</v>
      </c>
      <c r="E33" s="13">
        <v>17</v>
      </c>
      <c r="F33" s="13">
        <v>9</v>
      </c>
      <c r="G33" s="13">
        <v>0</v>
      </c>
      <c r="H33" s="13">
        <v>7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63</v>
      </c>
      <c r="T33" s="13">
        <v>0</v>
      </c>
      <c r="U33" s="8">
        <f t="shared" si="1"/>
        <v>1</v>
      </c>
      <c r="V33" s="8">
        <f t="shared" si="2"/>
        <v>0</v>
      </c>
      <c r="W33"/>
    </row>
    <row r="34" spans="1:23" ht="16.5">
      <c r="A34" s="7" t="s">
        <v>10</v>
      </c>
      <c r="B34" s="13">
        <v>75</v>
      </c>
      <c r="C34" s="13">
        <v>19</v>
      </c>
      <c r="D34" s="13">
        <v>2</v>
      </c>
      <c r="E34" s="13">
        <v>28</v>
      </c>
      <c r="F34" s="13">
        <v>18</v>
      </c>
      <c r="G34" s="13">
        <v>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75</v>
      </c>
      <c r="T34" s="13">
        <v>0</v>
      </c>
      <c r="U34" s="8">
        <f t="shared" si="1"/>
        <v>1</v>
      </c>
      <c r="V34" s="8">
        <f t="shared" si="2"/>
        <v>0</v>
      </c>
      <c r="W34"/>
    </row>
    <row r="35" spans="1:23" ht="16.5">
      <c r="A35" s="7" t="s">
        <v>9</v>
      </c>
      <c r="B35" s="13">
        <v>268</v>
      </c>
      <c r="C35" s="13">
        <v>109</v>
      </c>
      <c r="D35" s="13">
        <v>10</v>
      </c>
      <c r="E35" s="13">
        <v>71</v>
      </c>
      <c r="F35" s="13">
        <v>36</v>
      </c>
      <c r="G35" s="13">
        <v>16</v>
      </c>
      <c r="H35" s="13">
        <v>13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267</v>
      </c>
      <c r="T35" s="13">
        <v>1</v>
      </c>
      <c r="U35" s="8">
        <f t="shared" si="1"/>
        <v>0.996268656716418</v>
      </c>
      <c r="V35" s="8">
        <f t="shared" si="2"/>
        <v>0.0037313432835820895</v>
      </c>
      <c r="W35"/>
    </row>
    <row r="36" spans="1:23" ht="16.5">
      <c r="A36" s="7" t="s">
        <v>8</v>
      </c>
      <c r="B36" s="13">
        <v>215</v>
      </c>
      <c r="C36" s="13">
        <v>38</v>
      </c>
      <c r="D36" s="13">
        <v>10</v>
      </c>
      <c r="E36" s="13">
        <v>42</v>
      </c>
      <c r="F36" s="13">
        <v>94</v>
      </c>
      <c r="G36" s="13">
        <v>8</v>
      </c>
      <c r="H36" s="13">
        <v>4</v>
      </c>
      <c r="I36" s="13">
        <v>6</v>
      </c>
      <c r="J36" s="13">
        <v>0</v>
      </c>
      <c r="K36" s="13">
        <v>0</v>
      </c>
      <c r="L36" s="13">
        <v>0</v>
      </c>
      <c r="M36" s="13">
        <v>0</v>
      </c>
      <c r="N36" s="13">
        <v>7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215</v>
      </c>
      <c r="T36" s="13">
        <v>0</v>
      </c>
      <c r="U36" s="8">
        <f t="shared" si="1"/>
        <v>1</v>
      </c>
      <c r="V36" s="8">
        <f t="shared" si="2"/>
        <v>0</v>
      </c>
      <c r="W36"/>
    </row>
    <row r="37" spans="1:23" ht="16.5">
      <c r="A37" s="7" t="s">
        <v>7</v>
      </c>
      <c r="B37" s="13">
        <v>185</v>
      </c>
      <c r="C37" s="13">
        <v>43</v>
      </c>
      <c r="D37" s="13">
        <v>30</v>
      </c>
      <c r="E37" s="13">
        <v>39</v>
      </c>
      <c r="F37" s="13">
        <v>34</v>
      </c>
      <c r="G37" s="13">
        <v>13</v>
      </c>
      <c r="H37" s="13">
        <v>0</v>
      </c>
      <c r="I37" s="13">
        <v>6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184</v>
      </c>
      <c r="T37" s="13">
        <v>1</v>
      </c>
      <c r="U37" s="8">
        <f t="shared" si="1"/>
        <v>0.9945945945945946</v>
      </c>
      <c r="V37" s="8">
        <f t="shared" si="2"/>
        <v>0.005405405405405406</v>
      </c>
      <c r="W37" s="11"/>
    </row>
    <row r="38" spans="1:23" ht="16.5">
      <c r="A38" s="7" t="s">
        <v>6</v>
      </c>
      <c r="B38" s="13">
        <v>530</v>
      </c>
      <c r="C38" s="13">
        <v>24</v>
      </c>
      <c r="D38" s="13">
        <v>36</v>
      </c>
      <c r="E38" s="13">
        <v>78</v>
      </c>
      <c r="F38" s="13">
        <v>309</v>
      </c>
      <c r="G38" s="13">
        <v>58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530</v>
      </c>
      <c r="T38" s="13">
        <v>0</v>
      </c>
      <c r="U38" s="8">
        <f t="shared" si="1"/>
        <v>1</v>
      </c>
      <c r="V38" s="8">
        <f t="shared" si="2"/>
        <v>0</v>
      </c>
      <c r="W38"/>
    </row>
    <row r="39" spans="1:23" ht="16.5">
      <c r="A39" s="7" t="s">
        <v>5</v>
      </c>
      <c r="B39" s="13">
        <v>109</v>
      </c>
      <c r="C39" s="13">
        <v>9</v>
      </c>
      <c r="D39" s="13">
        <v>8</v>
      </c>
      <c r="E39" s="13">
        <v>27</v>
      </c>
      <c r="F39" s="13">
        <v>50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2</v>
      </c>
      <c r="S39" s="4">
        <f t="shared" si="0"/>
        <v>109</v>
      </c>
      <c r="T39" s="13">
        <v>0</v>
      </c>
      <c r="U39" s="8">
        <f t="shared" si="1"/>
        <v>1</v>
      </c>
      <c r="V39" s="8">
        <f t="shared" si="2"/>
        <v>0</v>
      </c>
      <c r="W39"/>
    </row>
    <row r="40" spans="1:23" ht="16.5">
      <c r="A40" s="7" t="s">
        <v>4</v>
      </c>
      <c r="B40" s="13">
        <v>746</v>
      </c>
      <c r="C40" s="13">
        <v>30</v>
      </c>
      <c r="D40" s="13">
        <v>21</v>
      </c>
      <c r="E40" s="13">
        <v>81</v>
      </c>
      <c r="F40" s="13">
        <v>526</v>
      </c>
      <c r="G40" s="13">
        <v>14</v>
      </c>
      <c r="H40" s="13">
        <v>1</v>
      </c>
      <c r="I40" s="13">
        <v>45</v>
      </c>
      <c r="J40" s="13">
        <v>0</v>
      </c>
      <c r="K40" s="13">
        <v>2</v>
      </c>
      <c r="L40" s="13">
        <v>0</v>
      </c>
      <c r="M40" s="13">
        <v>0</v>
      </c>
      <c r="N40" s="13">
        <v>2</v>
      </c>
      <c r="O40" s="13">
        <v>0</v>
      </c>
      <c r="P40" s="13">
        <v>0</v>
      </c>
      <c r="Q40" s="13">
        <v>12</v>
      </c>
      <c r="R40" s="13">
        <v>12</v>
      </c>
      <c r="S40" s="4">
        <f t="shared" si="0"/>
        <v>746</v>
      </c>
      <c r="T40" s="13">
        <v>0</v>
      </c>
      <c r="U40" s="8">
        <f t="shared" si="1"/>
        <v>1</v>
      </c>
      <c r="V40" s="8">
        <f t="shared" si="2"/>
        <v>0</v>
      </c>
      <c r="W40"/>
    </row>
    <row r="41" spans="1:23" ht="16.5">
      <c r="A41" s="7" t="s">
        <v>3</v>
      </c>
      <c r="B41" s="13">
        <v>63</v>
      </c>
      <c r="C41" s="13">
        <v>22</v>
      </c>
      <c r="D41" s="13">
        <v>2</v>
      </c>
      <c r="E41" s="13">
        <v>24</v>
      </c>
      <c r="F41" s="13">
        <v>10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63</v>
      </c>
      <c r="T41" s="13">
        <v>0</v>
      </c>
      <c r="U41" s="8">
        <f t="shared" si="1"/>
        <v>1</v>
      </c>
      <c r="V41" s="8">
        <f t="shared" si="2"/>
        <v>0</v>
      </c>
      <c r="W41"/>
    </row>
    <row r="42" spans="1:23" ht="16.5">
      <c r="A42" s="7" t="s">
        <v>2</v>
      </c>
      <c r="B42" s="13">
        <v>1900</v>
      </c>
      <c r="C42" s="13">
        <v>33</v>
      </c>
      <c r="D42" s="13">
        <v>15</v>
      </c>
      <c r="E42" s="13">
        <v>131</v>
      </c>
      <c r="F42" s="13">
        <v>79</v>
      </c>
      <c r="G42" s="13">
        <v>1616</v>
      </c>
      <c r="H42" s="13">
        <v>2</v>
      </c>
      <c r="I42" s="13">
        <v>10</v>
      </c>
      <c r="J42" s="13">
        <v>1</v>
      </c>
      <c r="K42" s="13">
        <v>4</v>
      </c>
      <c r="L42" s="13">
        <v>0</v>
      </c>
      <c r="M42" s="13">
        <v>0</v>
      </c>
      <c r="N42" s="13">
        <v>7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1900</v>
      </c>
      <c r="T42" s="13">
        <v>0</v>
      </c>
      <c r="U42" s="8">
        <f t="shared" si="1"/>
        <v>1</v>
      </c>
      <c r="V42" s="8">
        <f t="shared" si="2"/>
        <v>0</v>
      </c>
      <c r="W42"/>
    </row>
    <row r="43" spans="1:23" ht="16.5">
      <c r="A43" s="7" t="s">
        <v>1</v>
      </c>
      <c r="B43" s="13">
        <v>4004</v>
      </c>
      <c r="C43" s="13">
        <v>27</v>
      </c>
      <c r="D43" s="13">
        <v>23</v>
      </c>
      <c r="E43" s="13">
        <v>113</v>
      </c>
      <c r="F43" s="13">
        <v>3537</v>
      </c>
      <c r="G43" s="13">
        <v>30</v>
      </c>
      <c r="H43" s="13">
        <v>4</v>
      </c>
      <c r="I43" s="13">
        <v>77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3</v>
      </c>
      <c r="Q43" s="13">
        <v>187</v>
      </c>
      <c r="R43" s="13">
        <v>0</v>
      </c>
      <c r="S43" s="4">
        <f t="shared" si="0"/>
        <v>4002</v>
      </c>
      <c r="T43" s="13">
        <v>2</v>
      </c>
      <c r="U43" s="8">
        <f t="shared" si="1"/>
        <v>0.9995004995004995</v>
      </c>
      <c r="V43" s="8">
        <f t="shared" si="2"/>
        <v>0.0004995004995004995</v>
      </c>
      <c r="W43" s="11"/>
    </row>
    <row r="44" spans="1:23" s="9" customFormat="1" ht="16.5">
      <c r="A44" s="7" t="s">
        <v>0</v>
      </c>
      <c r="B44" s="10">
        <v>2734</v>
      </c>
      <c r="C44" s="10">
        <v>31</v>
      </c>
      <c r="D44" s="10">
        <v>35</v>
      </c>
      <c r="E44" s="10">
        <v>87</v>
      </c>
      <c r="F44" s="10">
        <v>2031</v>
      </c>
      <c r="G44" s="10">
        <v>6</v>
      </c>
      <c r="H44" s="10">
        <v>2</v>
      </c>
      <c r="I44" s="10">
        <v>236</v>
      </c>
      <c r="J44" s="10">
        <v>0</v>
      </c>
      <c r="K44" s="10">
        <v>1</v>
      </c>
      <c r="L44" s="10">
        <v>0</v>
      </c>
      <c r="M44" s="10">
        <v>0</v>
      </c>
      <c r="N44" s="10">
        <v>5</v>
      </c>
      <c r="O44" s="10">
        <v>0</v>
      </c>
      <c r="P44" s="10">
        <v>7</v>
      </c>
      <c r="Q44" s="10">
        <v>63</v>
      </c>
      <c r="R44" s="10">
        <v>229</v>
      </c>
      <c r="S44" s="4">
        <f t="shared" si="0"/>
        <v>2733</v>
      </c>
      <c r="T44" s="10">
        <v>1</v>
      </c>
      <c r="U44" s="8">
        <f t="shared" si="1"/>
        <v>0.9996342355523044</v>
      </c>
      <c r="V44" s="8">
        <f t="shared" si="2"/>
        <v>0.000365764447695684</v>
      </c>
      <c r="W44" s="12"/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2017-05-03T03:53:47Z</cp:lastPrinted>
  <dcterms:created xsi:type="dcterms:W3CDTF">2016-03-04T00:52:49Z</dcterms:created>
  <dcterms:modified xsi:type="dcterms:W3CDTF">2018-08-06T05:41:13Z</dcterms:modified>
  <cp:category/>
  <cp:version/>
  <cp:contentType/>
  <cp:contentStatus/>
</cp:coreProperties>
</file>